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nm.Print_Titles" localSheetId="0">Лист1!$11:$11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D100" i="1" l="1"/>
  <c r="C100" i="1"/>
  <c r="D50" i="1" l="1"/>
  <c r="C50" i="1"/>
  <c r="D47" i="1" l="1"/>
  <c r="D46" i="1" s="1"/>
  <c r="C47" i="1"/>
  <c r="C46" i="1" s="1"/>
  <c r="D60" i="1" l="1"/>
  <c r="C60" i="1"/>
  <c r="D30" i="1"/>
  <c r="C30" i="1"/>
  <c r="D58" i="1" l="1"/>
  <c r="C58" i="1"/>
  <c r="D39" i="1"/>
  <c r="C39" i="1"/>
  <c r="D28" i="1" l="1"/>
  <c r="C28" i="1"/>
  <c r="D122" i="1" l="1"/>
  <c r="D120" i="1"/>
  <c r="D74" i="1"/>
  <c r="D72" i="1"/>
  <c r="D67" i="1"/>
  <c r="D54" i="1"/>
  <c r="D53" i="1" s="1"/>
  <c r="D44" i="1"/>
  <c r="D33" i="1"/>
  <c r="D22" i="1"/>
  <c r="D21" i="1" s="1"/>
  <c r="D16" i="1"/>
  <c r="D13" i="1"/>
  <c r="D71" i="1" l="1"/>
  <c r="D70" i="1" s="1"/>
  <c r="D37" i="1"/>
  <c r="D69" i="1" s="1"/>
  <c r="D36" i="1"/>
  <c r="D124" i="1" l="1"/>
  <c r="D12" i="1"/>
  <c r="C122" i="1" l="1"/>
  <c r="C120" i="1"/>
  <c r="C74" i="1"/>
  <c r="C72" i="1"/>
  <c r="C67" i="1"/>
  <c r="C54" i="1"/>
  <c r="C53" i="1" s="1"/>
  <c r="C44" i="1"/>
  <c r="C33" i="1"/>
  <c r="C22" i="1"/>
  <c r="C21" i="1" s="1"/>
  <c r="C16" i="1"/>
  <c r="C13" i="1"/>
  <c r="C36" i="1" l="1"/>
  <c r="C71" i="1"/>
  <c r="C70" i="1" s="1"/>
  <c r="C37" i="1"/>
  <c r="C69" i="1" s="1"/>
  <c r="C124" i="1" l="1"/>
  <c r="C12" i="1"/>
</calcChain>
</file>

<file path=xl/sharedStrings.xml><?xml version="1.0" encoding="utf-8"?>
<sst xmlns="http://schemas.openxmlformats.org/spreadsheetml/2006/main" count="234" uniqueCount="229">
  <si>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</si>
  <si>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</si>
  <si>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</si>
  <si>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</si>
  <si>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</si>
  <si>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</si>
  <si>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</si>
  <si>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</si>
  <si>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</si>
  <si>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</si>
  <si>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</si>
  <si>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</si>
  <si>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</si>
  <si>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</si>
  <si>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</si>
  <si>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</si>
  <si>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</si>
  <si>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</si>
  <si>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</si>
  <si>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</si>
  <si>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</si>
  <si>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</si>
  <si>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</si>
  <si>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</si>
  <si>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</si>
  <si>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</si>
  <si>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</si>
  <si>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</si>
  <si>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</si>
  <si>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</si>
  <si>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</si>
  <si>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</si>
  <si>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</si>
  <si>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</si>
  <si>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</si>
  <si>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</si>
  <si>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</si>
  <si>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</si>
  <si>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</si>
  <si>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</si>
  <si>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</si>
  <si>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</si>
  <si>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</si>
  <si>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</si>
  <si>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</si>
  <si>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</si>
  <si>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</si>
  <si>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</si>
  <si>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</si>
  <si>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</si>
  <si>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</si>
  <si>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</si>
  <si>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</si>
  <si>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</si>
  <si>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</si>
  <si>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</si>
  <si>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</si>
  <si>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</si>
  <si>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</si>
  <si>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</si>
  <si>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</si>
  <si>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</si>
  <si>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</si>
  <si>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</si>
  <si>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</si>
  <si>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</si>
  <si>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</si>
  <si>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</si>
  <si>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</si>
  <si>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</si>
  <si>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</si>
  <si>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</si>
  <si>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</si>
  <si>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</si>
  <si>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</si>
  <si>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</si>
  <si>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</si>
  <si>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</si>
  <si>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</si>
  <si>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</si>
  <si>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</si>
  <si>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</si>
  <si>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</si>
  <si>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</si>
  <si>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</si>
  <si>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</si>
  <si>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</si>
  <si>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</si>
  <si>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</si>
  <si>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</si>
  <si>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</si>
  <si>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</si>
  <si>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</si>
  <si>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</si>
  <si>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</si>
  <si>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</si>
  <si>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</si>
  <si>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</si>
  <si>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</si>
  <si>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</si>
  <si>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</si>
  <si>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</si>
  <si>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</si>
  <si>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</si>
  <si>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</si>
  <si>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</si>
  <si>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</si>
  <si>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</si>
  <si>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</si>
  <si>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</si>
  <si>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</si>
  <si>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</si>
  <si>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</si>
  <si>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</si>
  <si>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</si>
  <si>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Сумма на 2022 год,      тыс.руб.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</si>
  <si>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</si>
  <si>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</si>
  <si>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</si>
  <si>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</si>
  <si>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</si>
  <si>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</si>
  <si>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</si>
  <si>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</si>
  <si>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</si>
  <si>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</si>
  <si>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</si>
  <si>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</si>
  <si>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</si>
  <si>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</si>
  <si>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</si>
  <si>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</si>
  <si>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</si>
  <si>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</si>
  <si>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</si>
  <si>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01920220216046024150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</si>
  <si>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</si>
  <si>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</si>
  <si>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</si>
  <si>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02020225027040000150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</si>
  <si>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деятельностьпо адаптированным основным общеобразовательным программам) условий для получения детьми-инвалидами качественного образования</t>
  </si>
  <si>
    <t>02020225169040000150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</si>
  <si>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</si>
  <si>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02020225208040000150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</si>
  <si>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</si>
  <si>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01920225242040000150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</si>
  <si>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</si>
  <si>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02020225304040000150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</si>
  <si>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</si>
  <si>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03320225497040000150</t>
  </si>
  <si>
    <t>На реализацию мероприятий по обеспечению жильем молодых семей</t>
  </si>
  <si>
    <t>01920225555040000150</t>
  </si>
  <si>
    <t>На реализацию программ формирования современной городской среды в части благоустройства общественных территорий</t>
  </si>
  <si>
    <t>03320229999046019150</t>
  </si>
  <si>
    <t>На реализацию мероприятий по улучшению жилищных условий многодетных семей</t>
  </si>
  <si>
    <t>01920229999046032150</t>
  </si>
  <si>
    <t>На капитальный ремонт, приобретение, монтаж и ввод в эксплуатацию объектов коммунальной инфраструктуры</t>
  </si>
  <si>
    <t>02520229999046048150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</si>
  <si>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</si>
  <si>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02020229999046060150</t>
  </si>
  <si>
    <t>00720229999046157150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</si>
  <si>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</si>
  <si>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02020229999046182150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</si>
  <si>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</si>
  <si>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02020229999046219150</t>
  </si>
  <si>
    <t>На мероприятия по организации отдыха детей в каникулярное время</t>
  </si>
  <si>
    <t>02020229999046226150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</si>
  <si>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</si>
  <si>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02020229999046227150</t>
  </si>
  <si>
    <t>02020229999046233150</t>
  </si>
  <si>
    <t>01920229999046263150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</si>
  <si>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</si>
  <si>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02020229999046277150</t>
  </si>
  <si>
    <t>На оснащение планшетными компьютерами общеобразовательных организаций в Московской области</t>
  </si>
  <si>
    <t>02020229999046278150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</si>
  <si>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</si>
  <si>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02020229999046287150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</si>
  <si>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</si>
  <si>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02020229999046288150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</si>
  <si>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</si>
  <si>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01920229999046408150</t>
  </si>
  <si>
    <t>На строительство и реконструкцию объектов коммунальной инфраструктуры</t>
  </si>
  <si>
    <t>01920230022046141150</t>
  </si>
  <si>
    <t>На предоставление гражданам  субсидий на оплату жилого помещения и коммунальных услуг</t>
  </si>
  <si>
    <t>01920230022046142150</t>
  </si>
  <si>
    <t>На обеспечение предоставления гражданам  субсидий на оплату жилого помещения и коммунальных услуг</t>
  </si>
  <si>
    <t>00720230024046068150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</si>
  <si>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</si>
  <si>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02620230024046070150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</si>
  <si>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</si>
  <si>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03320230024046083150</t>
  </si>
  <si>
    <t>На осуществление государственных полномочий Московской области в области земельных отношений</t>
  </si>
  <si>
    <t>01920230024046087150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</si>
  <si>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</si>
  <si>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02020230024046214150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</si>
  <si>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</si>
  <si>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02020230024046223150</t>
  </si>
  <si>
    <t>01920230024046267150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</si>
  <si>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</si>
  <si>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03320230024046282150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</si>
  <si>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</si>
  <si>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03320235082040000150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</si>
  <si>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</si>
  <si>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00720235120040000150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</si>
  <si>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</si>
  <si>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02020235303040000150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</si>
  <si>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</si>
  <si>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03320239999046069150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</si>
  <si>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</si>
  <si>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02620239999046071150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</si>
  <si>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</si>
  <si>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02020239999046211150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</si>
  <si>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</si>
  <si>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02020239999046212150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</si>
  <si>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</si>
  <si>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02020239999046220150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</si>
  <si>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</si>
  <si>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02020239999046221150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</si>
  <si>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</si>
  <si>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02020249999046276150</t>
  </si>
  <si>
    <t>На создание центров образования естественно-научной и технологической направленностей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</si>
  <si>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</si>
  <si>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от _________ № ____</t>
  </si>
  <si>
    <t>Наро-Фоминского городского округа на плановый период 2023 и 2024 годов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</si>
  <si>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</si>
  <si>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00011601157010000140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</si>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</sst>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topLeftCell="A69" workbookViewId="0">
      <selection activeCell="D124" sqref="D124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109375" style="1" customWidth="1"/>
    <col min="4" max="4" width="10.33203125" style="1" customWidth="1"/>
    <col min="5" max="16384" width="8.88671875" style="1"/>
  </cols>
  <sheetData>
    <row r="1" spans="1:4" x14ac:dyDescent="0.25">
      <c r="B1" s="19" t="s">
        <v>114</v>
      </c>
      <c r="C1" s="19"/>
      <c r="D1" s="19"/>
    </row>
    <row r="2" spans="1:4" x14ac:dyDescent="0.25">
      <c r="B2" s="19" t="s">
        <v>97</v>
      </c>
      <c r="C2" s="19"/>
      <c r="D2" s="19"/>
    </row>
    <row r="3" spans="1:4" x14ac:dyDescent="0.25">
      <c r="B3" s="19" t="s">
        <v>98</v>
      </c>
      <c r="C3" s="19"/>
      <c r="D3" s="19"/>
    </row>
    <row r="4" spans="1:4" x14ac:dyDescent="0.25">
      <c r="B4" s="19" t="s">
        <v>99</v>
      </c>
      <c r="C4" s="19"/>
      <c r="D4" s="19"/>
    </row>
    <row r="5" spans="1:4" x14ac:dyDescent="0.25">
      <c r="B5" s="19" t="s">
        <v>222</v>
      </c>
      <c r="C5" s="19"/>
      <c r="D5" s="19"/>
    </row>
    <row r="8" spans="1:4" x14ac:dyDescent="0.25">
      <c r="A8" s="18" t="s">
        <v>100</v>
      </c>
      <c r="B8" s="18"/>
      <c r="C8" s="18"/>
      <c r="D8" s="18"/>
    </row>
    <row r="9" spans="1:4" x14ac:dyDescent="0.25">
      <c r="A9" s="18" t="s">
        <v>223</v>
      </c>
      <c r="B9" s="18"/>
      <c r="C9" s="18"/>
      <c r="D9" s="18"/>
    </row>
    <row r="11" spans="1:4" ht="39.6" x14ac:dyDescent="0.25">
      <c r="A11" s="6" t="s">
        <v>0</v>
      </c>
      <c r="B11" s="6" t="s">
        <v>2</v>
      </c>
      <c r="C11" s="6" t="s">
        <v>115</v>
      </c>
      <c r="D11" s="6" t="s">
        <v>126</v>
      </c>
    </row>
    <row r="12" spans="1:4" s="4" customFormat="1" x14ac:dyDescent="0.25">
      <c r="A12" s="7" t="s">
        <v>1</v>
      </c>
      <c r="B12" s="6" t="s">
        <v>102</v>
      </c>
      <c r="C12" s="8">
        <f>C36+C69</f>
        <v>4017533</v>
      </c>
      <c r="D12" s="8">
        <f>D36+D69</f>
        <v>3944506</v>
      </c>
    </row>
    <row r="13" spans="1:4" s="4" customFormat="1" x14ac:dyDescent="0.25">
      <c r="A13" s="7" t="s">
        <v>3</v>
      </c>
      <c r="B13" s="9" t="s">
        <v>103</v>
      </c>
      <c r="C13" s="8">
        <f>C14+C15</f>
        <v>2040592</v>
      </c>
      <c r="D13" s="8">
        <f>D14+D15</f>
        <v>1822246</v>
      </c>
    </row>
    <row r="14" spans="1:4" ht="26.4" x14ac:dyDescent="0.25">
      <c r="A14" s="10" t="s">
        <v>4</v>
      </c>
      <c r="B14" s="11" t="s">
        <v>53</v>
      </c>
      <c r="C14" s="12">
        <v>1118649</v>
      </c>
      <c r="D14" s="12">
        <v>1228262</v>
      </c>
    </row>
    <row r="15" spans="1:4" ht="26.4" x14ac:dyDescent="0.25">
      <c r="A15" s="10" t="s">
        <v>4</v>
      </c>
      <c r="B15" s="11" t="s">
        <v>5</v>
      </c>
      <c r="C15" s="12">
        <v>921943</v>
      </c>
      <c r="D15" s="12">
        <v>593984</v>
      </c>
    </row>
    <row r="16" spans="1:4" s="4" customFormat="1" ht="26.4" x14ac:dyDescent="0.25">
      <c r="A16" s="7" t="s">
        <v>6</v>
      </c>
      <c r="B16" s="9" t="s">
        <v>104</v>
      </c>
      <c r="C16" s="8">
        <f>SUM(C17:C20)</f>
        <v>74869</v>
      </c>
      <c r="D16" s="8">
        <f>SUM(D17:D20)</f>
        <v>79213</v>
      </c>
    </row>
    <row r="17" spans="1:4" ht="66" x14ac:dyDescent="0.25">
      <c r="A17" s="15" t="s">
        <v>8</v>
      </c>
      <c r="B17" s="11" t="s">
        <v>7</v>
      </c>
      <c r="C17" s="12">
        <v>33496</v>
      </c>
      <c r="D17" s="12">
        <v>34876</v>
      </c>
    </row>
    <row r="18" spans="1:4" ht="79.2" x14ac:dyDescent="0.25">
      <c r="A18" s="15" t="s">
        <v>13</v>
      </c>
      <c r="B18" s="11" t="s">
        <v>9</v>
      </c>
      <c r="C18" s="12">
        <v>188</v>
      </c>
      <c r="D18" s="12">
        <v>202</v>
      </c>
    </row>
    <row r="19" spans="1:4" ht="66" x14ac:dyDescent="0.25">
      <c r="A19" s="15" t="s">
        <v>14</v>
      </c>
      <c r="B19" s="11" t="s">
        <v>10</v>
      </c>
      <c r="C19" s="12">
        <v>45336</v>
      </c>
      <c r="D19" s="12">
        <v>48611</v>
      </c>
    </row>
    <row r="20" spans="1:4" ht="66" x14ac:dyDescent="0.25">
      <c r="A20" s="15" t="s">
        <v>15</v>
      </c>
      <c r="B20" s="11" t="s">
        <v>11</v>
      </c>
      <c r="C20" s="12">
        <v>-4151</v>
      </c>
      <c r="D20" s="12">
        <v>-4476</v>
      </c>
    </row>
    <row r="21" spans="1:4" s="4" customFormat="1" x14ac:dyDescent="0.25">
      <c r="A21" s="7" t="s">
        <v>22</v>
      </c>
      <c r="B21" s="9" t="s">
        <v>12</v>
      </c>
      <c r="C21" s="8">
        <f>C22+C25+C26+C27</f>
        <v>721319</v>
      </c>
      <c r="D21" s="8">
        <f>D22+D25+D26+D27</f>
        <v>848511</v>
      </c>
    </row>
    <row r="22" spans="1:4" ht="39.6" x14ac:dyDescent="0.25">
      <c r="A22" s="10" t="s">
        <v>23</v>
      </c>
      <c r="B22" s="11" t="s">
        <v>16</v>
      </c>
      <c r="C22" s="12">
        <f>C23+C24</f>
        <v>608759</v>
      </c>
      <c r="D22" s="12">
        <f>D23+D24</f>
        <v>726555</v>
      </c>
    </row>
    <row r="23" spans="1:4" ht="26.4" x14ac:dyDescent="0.25">
      <c r="A23" s="10" t="s">
        <v>24</v>
      </c>
      <c r="B23" s="11" t="s">
        <v>17</v>
      </c>
      <c r="C23" s="12">
        <v>499182</v>
      </c>
      <c r="D23" s="12">
        <v>595775</v>
      </c>
    </row>
    <row r="24" spans="1:4" ht="55.95" customHeight="1" x14ac:dyDescent="0.25">
      <c r="A24" s="10" t="s">
        <v>25</v>
      </c>
      <c r="B24" s="11" t="s">
        <v>105</v>
      </c>
      <c r="C24" s="12">
        <v>109577</v>
      </c>
      <c r="D24" s="12">
        <v>130780</v>
      </c>
    </row>
    <row r="25" spans="1:4" ht="13.2" hidden="1" customHeight="1" x14ac:dyDescent="0.25">
      <c r="A25" s="10" t="s">
        <v>26</v>
      </c>
      <c r="B25" s="11" t="s">
        <v>18</v>
      </c>
      <c r="C25" s="12"/>
      <c r="D25" s="12"/>
    </row>
    <row r="26" spans="1:4" hidden="1" x14ac:dyDescent="0.25">
      <c r="A26" s="10" t="s">
        <v>27</v>
      </c>
      <c r="B26" s="11" t="s">
        <v>19</v>
      </c>
      <c r="C26" s="12"/>
      <c r="D26" s="12"/>
    </row>
    <row r="27" spans="1:4" ht="26.4" x14ac:dyDescent="0.25">
      <c r="A27" s="10" t="s">
        <v>28</v>
      </c>
      <c r="B27" s="11" t="s">
        <v>20</v>
      </c>
      <c r="C27" s="12">
        <v>112560</v>
      </c>
      <c r="D27" s="12">
        <v>121956</v>
      </c>
    </row>
    <row r="28" spans="1:4" s="4" customFormat="1" x14ac:dyDescent="0.25">
      <c r="A28" s="7" t="s">
        <v>116</v>
      </c>
      <c r="B28" s="9" t="s">
        <v>21</v>
      </c>
      <c r="C28" s="8">
        <f>SUM(C29:C30)</f>
        <v>772224</v>
      </c>
      <c r="D28" s="8">
        <f>SUM(D29:D30)</f>
        <v>782627</v>
      </c>
    </row>
    <row r="29" spans="1:4" ht="39.6" x14ac:dyDescent="0.25">
      <c r="A29" s="10" t="s">
        <v>32</v>
      </c>
      <c r="B29" s="11" t="s">
        <v>29</v>
      </c>
      <c r="C29" s="12">
        <v>203986</v>
      </c>
      <c r="D29" s="12">
        <v>214389</v>
      </c>
    </row>
    <row r="30" spans="1:4" x14ac:dyDescent="0.25">
      <c r="A30" s="7" t="s">
        <v>118</v>
      </c>
      <c r="B30" s="9" t="s">
        <v>119</v>
      </c>
      <c r="C30" s="8">
        <f>C31+C32</f>
        <v>568238</v>
      </c>
      <c r="D30" s="8">
        <f>D31+D32</f>
        <v>568238</v>
      </c>
    </row>
    <row r="31" spans="1:4" ht="26.4" x14ac:dyDescent="0.25">
      <c r="A31" s="10" t="s">
        <v>33</v>
      </c>
      <c r="B31" s="11" t="s">
        <v>30</v>
      </c>
      <c r="C31" s="12">
        <v>300000</v>
      </c>
      <c r="D31" s="12">
        <v>300000</v>
      </c>
    </row>
    <row r="32" spans="1:4" ht="26.4" x14ac:dyDescent="0.25">
      <c r="A32" s="10" t="s">
        <v>34</v>
      </c>
      <c r="B32" s="11" t="s">
        <v>31</v>
      </c>
      <c r="C32" s="12">
        <v>268238</v>
      </c>
      <c r="D32" s="12">
        <v>268238</v>
      </c>
    </row>
    <row r="33" spans="1:4" s="4" customFormat="1" x14ac:dyDescent="0.25">
      <c r="A33" s="7" t="s">
        <v>38</v>
      </c>
      <c r="B33" s="9" t="s">
        <v>35</v>
      </c>
      <c r="C33" s="8">
        <f>SUM(C34:C35)</f>
        <v>35560</v>
      </c>
      <c r="D33" s="8">
        <f>SUM(D34:D35)</f>
        <v>36974</v>
      </c>
    </row>
    <row r="34" spans="1:4" ht="39.6" x14ac:dyDescent="0.25">
      <c r="A34" s="10" t="s">
        <v>39</v>
      </c>
      <c r="B34" s="11" t="s">
        <v>117</v>
      </c>
      <c r="C34" s="12">
        <v>35360</v>
      </c>
      <c r="D34" s="12">
        <v>36774</v>
      </c>
    </row>
    <row r="35" spans="1:4" ht="26.4" x14ac:dyDescent="0.25">
      <c r="A35" s="10" t="s">
        <v>40</v>
      </c>
      <c r="B35" s="11" t="s">
        <v>36</v>
      </c>
      <c r="C35" s="12">
        <v>200</v>
      </c>
      <c r="D35" s="12">
        <v>200</v>
      </c>
    </row>
    <row r="36" spans="1:4" s="4" customFormat="1" x14ac:dyDescent="0.25">
      <c r="A36" s="7"/>
      <c r="B36" s="9" t="s">
        <v>37</v>
      </c>
      <c r="C36" s="8">
        <f>C13+C16+C21+C28+C33</f>
        <v>3644564</v>
      </c>
      <c r="D36" s="8">
        <f>D13+D16+D21+D28+D33</f>
        <v>3569571</v>
      </c>
    </row>
    <row r="37" spans="1:4" s="4" customFormat="1" ht="26.4" x14ac:dyDescent="0.25">
      <c r="A37" s="7" t="s">
        <v>46</v>
      </c>
      <c r="B37" s="9" t="s">
        <v>41</v>
      </c>
      <c r="C37" s="8">
        <f>C38+C39+C44+C46</f>
        <v>274827</v>
      </c>
      <c r="D37" s="8">
        <f>D38+D39+D44+D46</f>
        <v>276706</v>
      </c>
    </row>
    <row r="38" spans="1:4" s="4" customFormat="1" ht="52.2" customHeight="1" x14ac:dyDescent="0.25">
      <c r="A38" s="7" t="s">
        <v>47</v>
      </c>
      <c r="B38" s="9" t="s">
        <v>42</v>
      </c>
      <c r="C38" s="8">
        <v>1000</v>
      </c>
      <c r="D38" s="8">
        <v>1000</v>
      </c>
    </row>
    <row r="39" spans="1:4" s="4" customFormat="1" ht="79.2" x14ac:dyDescent="0.25">
      <c r="A39" s="7" t="s">
        <v>48</v>
      </c>
      <c r="B39" s="9" t="s">
        <v>43</v>
      </c>
      <c r="C39" s="8">
        <f>C40+C42+C41+C43</f>
        <v>261427</v>
      </c>
      <c r="D39" s="8">
        <f>D40+D42+D41+D43</f>
        <v>263306</v>
      </c>
    </row>
    <row r="40" spans="1:4" ht="66" x14ac:dyDescent="0.25">
      <c r="A40" s="10" t="s">
        <v>49</v>
      </c>
      <c r="B40" s="11" t="s">
        <v>44</v>
      </c>
      <c r="C40" s="12">
        <v>214237</v>
      </c>
      <c r="D40" s="12">
        <v>214237</v>
      </c>
    </row>
    <row r="41" spans="1:4" ht="66" x14ac:dyDescent="0.25">
      <c r="A41" s="10" t="s">
        <v>120</v>
      </c>
      <c r="B41" s="11" t="s">
        <v>224</v>
      </c>
      <c r="C41" s="12">
        <v>20248</v>
      </c>
      <c r="D41" s="12">
        <v>21058</v>
      </c>
    </row>
    <row r="42" spans="1:4" ht="26.4" x14ac:dyDescent="0.25">
      <c r="A42" s="10" t="s">
        <v>50</v>
      </c>
      <c r="B42" s="11" t="s">
        <v>45</v>
      </c>
      <c r="C42" s="12">
        <v>26742</v>
      </c>
      <c r="D42" s="12">
        <v>27811</v>
      </c>
    </row>
    <row r="43" spans="1:4" ht="92.4" x14ac:dyDescent="0.25">
      <c r="A43" s="10" t="s">
        <v>121</v>
      </c>
      <c r="B43" s="11" t="s">
        <v>122</v>
      </c>
      <c r="C43" s="12">
        <v>200</v>
      </c>
      <c r="D43" s="12">
        <v>200</v>
      </c>
    </row>
    <row r="44" spans="1:4" s="4" customFormat="1" ht="26.4" x14ac:dyDescent="0.25">
      <c r="A44" s="7" t="s">
        <v>54</v>
      </c>
      <c r="B44" s="9" t="s">
        <v>51</v>
      </c>
      <c r="C44" s="8">
        <f>C45</f>
        <v>1500</v>
      </c>
      <c r="D44" s="8">
        <f>D45</f>
        <v>1500</v>
      </c>
    </row>
    <row r="45" spans="1:4" ht="39.6" x14ac:dyDescent="0.25">
      <c r="A45" s="10" t="s">
        <v>55</v>
      </c>
      <c r="B45" s="11" t="s">
        <v>52</v>
      </c>
      <c r="C45" s="12">
        <v>1500</v>
      </c>
      <c r="D45" s="12">
        <v>1500</v>
      </c>
    </row>
    <row r="46" spans="1:4" s="4" customFormat="1" ht="82.2" customHeight="1" x14ac:dyDescent="0.25">
      <c r="A46" s="7" t="s">
        <v>56</v>
      </c>
      <c r="B46" s="9" t="s">
        <v>57</v>
      </c>
      <c r="C46" s="8">
        <f>C47+C50</f>
        <v>10900</v>
      </c>
      <c r="D46" s="8">
        <f>D47+D50</f>
        <v>10900</v>
      </c>
    </row>
    <row r="47" spans="1:4" ht="66" hidden="1" x14ac:dyDescent="0.25">
      <c r="A47" s="10" t="s">
        <v>58</v>
      </c>
      <c r="B47" s="11" t="s">
        <v>59</v>
      </c>
      <c r="C47" s="12">
        <f>C48+C49</f>
        <v>0</v>
      </c>
      <c r="D47" s="12">
        <f>D48+D49</f>
        <v>0</v>
      </c>
    </row>
    <row r="48" spans="1:4" s="5" customFormat="1" hidden="1" x14ac:dyDescent="0.25">
      <c r="A48" s="13" t="s">
        <v>58</v>
      </c>
      <c r="B48" s="14" t="s">
        <v>113</v>
      </c>
      <c r="C48" s="12"/>
      <c r="D48" s="12"/>
    </row>
    <row r="49" spans="1:4" s="5" customFormat="1" hidden="1" x14ac:dyDescent="0.25">
      <c r="A49" s="13" t="s">
        <v>58</v>
      </c>
      <c r="B49" s="14" t="s">
        <v>123</v>
      </c>
      <c r="C49" s="12"/>
      <c r="D49" s="12"/>
    </row>
    <row r="50" spans="1:4" s="5" customFormat="1" ht="79.2" x14ac:dyDescent="0.25">
      <c r="A50" s="10" t="s">
        <v>129</v>
      </c>
      <c r="B50" s="11" t="s">
        <v>130</v>
      </c>
      <c r="C50" s="12">
        <f>C51+C52</f>
        <v>10900</v>
      </c>
      <c r="D50" s="12">
        <f>D51+D52</f>
        <v>10900</v>
      </c>
    </row>
    <row r="51" spans="1:4" s="5" customFormat="1" ht="26.4" x14ac:dyDescent="0.25">
      <c r="A51" s="13" t="s">
        <v>129</v>
      </c>
      <c r="B51" s="14" t="s">
        <v>131</v>
      </c>
      <c r="C51" s="12">
        <v>4000</v>
      </c>
      <c r="D51" s="12">
        <v>4000</v>
      </c>
    </row>
    <row r="52" spans="1:4" s="5" customFormat="1" x14ac:dyDescent="0.25">
      <c r="A52" s="13" t="s">
        <v>129</v>
      </c>
      <c r="B52" s="14" t="s">
        <v>60</v>
      </c>
      <c r="C52" s="12">
        <v>6900</v>
      </c>
      <c r="D52" s="12">
        <v>6900</v>
      </c>
    </row>
    <row r="53" spans="1:4" s="4" customFormat="1" x14ac:dyDescent="0.25">
      <c r="A53" s="7" t="s">
        <v>62</v>
      </c>
      <c r="B53" s="9" t="s">
        <v>61</v>
      </c>
      <c r="C53" s="8">
        <f>C54</f>
        <v>7900</v>
      </c>
      <c r="D53" s="8">
        <f>D54</f>
        <v>8020</v>
      </c>
    </row>
    <row r="54" spans="1:4" x14ac:dyDescent="0.25">
      <c r="A54" s="10" t="s">
        <v>64</v>
      </c>
      <c r="B54" s="11" t="s">
        <v>63</v>
      </c>
      <c r="C54" s="8">
        <f>SUM(C55:C57)</f>
        <v>7900</v>
      </c>
      <c r="D54" s="8">
        <f>SUM(D55:D57)</f>
        <v>8020</v>
      </c>
    </row>
    <row r="55" spans="1:4" ht="26.4" x14ac:dyDescent="0.25">
      <c r="A55" s="10" t="s">
        <v>66</v>
      </c>
      <c r="B55" s="11" t="s">
        <v>65</v>
      </c>
      <c r="C55" s="12">
        <v>4345</v>
      </c>
      <c r="D55" s="12">
        <v>4411</v>
      </c>
    </row>
    <row r="56" spans="1:4" x14ac:dyDescent="0.25">
      <c r="A56" s="10" t="s">
        <v>67</v>
      </c>
      <c r="B56" s="11" t="s">
        <v>68</v>
      </c>
      <c r="C56" s="12">
        <v>553</v>
      </c>
      <c r="D56" s="12">
        <v>561</v>
      </c>
    </row>
    <row r="57" spans="1:4" x14ac:dyDescent="0.25">
      <c r="A57" s="10" t="s">
        <v>69</v>
      </c>
      <c r="B57" s="11" t="s">
        <v>70</v>
      </c>
      <c r="C57" s="12">
        <v>3002</v>
      </c>
      <c r="D57" s="12">
        <v>3048</v>
      </c>
    </row>
    <row r="58" spans="1:4" ht="26.4" x14ac:dyDescent="0.25">
      <c r="A58" s="7" t="s">
        <v>124</v>
      </c>
      <c r="B58" s="9" t="s">
        <v>125</v>
      </c>
      <c r="C58" s="8">
        <f>C59</f>
        <v>3000</v>
      </c>
      <c r="D58" s="8">
        <f>D59</f>
        <v>3000</v>
      </c>
    </row>
    <row r="59" spans="1:4" ht="26.4" x14ac:dyDescent="0.25">
      <c r="A59" s="10" t="s">
        <v>132</v>
      </c>
      <c r="B59" s="11" t="s">
        <v>133</v>
      </c>
      <c r="C59" s="12">
        <v>3000</v>
      </c>
      <c r="D59" s="12">
        <v>3000</v>
      </c>
    </row>
    <row r="60" spans="1:4" s="4" customFormat="1" ht="25.95" customHeight="1" x14ac:dyDescent="0.25">
      <c r="A60" s="7" t="s">
        <v>71</v>
      </c>
      <c r="B60" s="9" t="s">
        <v>72</v>
      </c>
      <c r="C60" s="8">
        <f>SUM(C61:C63)</f>
        <v>85000</v>
      </c>
      <c r="D60" s="8">
        <f>SUM(D61:D63)</f>
        <v>85000</v>
      </c>
    </row>
    <row r="61" spans="1:4" ht="79.2" x14ac:dyDescent="0.25">
      <c r="A61" s="10" t="s">
        <v>74</v>
      </c>
      <c r="B61" s="11" t="s">
        <v>73</v>
      </c>
      <c r="C61" s="12">
        <v>20000</v>
      </c>
      <c r="D61" s="12">
        <v>20000</v>
      </c>
    </row>
    <row r="62" spans="1:4" ht="39.6" x14ac:dyDescent="0.25">
      <c r="A62" s="10" t="s">
        <v>75</v>
      </c>
      <c r="B62" s="11" t="s">
        <v>76</v>
      </c>
      <c r="C62" s="12">
        <v>15000</v>
      </c>
      <c r="D62" s="12">
        <v>15000</v>
      </c>
    </row>
    <row r="63" spans="1:4" ht="66" x14ac:dyDescent="0.25">
      <c r="A63" s="10" t="s">
        <v>127</v>
      </c>
      <c r="B63" s="11" t="s">
        <v>128</v>
      </c>
      <c r="C63" s="12">
        <v>50000</v>
      </c>
      <c r="D63" s="12">
        <v>50000</v>
      </c>
    </row>
    <row r="64" spans="1:4" s="4" customFormat="1" x14ac:dyDescent="0.25">
      <c r="A64" s="7" t="s">
        <v>78</v>
      </c>
      <c r="B64" s="9" t="s">
        <v>77</v>
      </c>
      <c r="C64" s="8">
        <f>C66+C65</f>
        <v>2242</v>
      </c>
      <c r="D64" s="8">
        <f>D66+D65</f>
        <v>2209</v>
      </c>
    </row>
    <row r="65" spans="1:4" s="4" customFormat="1" ht="184.8" x14ac:dyDescent="0.25">
      <c r="A65" s="10" t="s">
        <v>225</v>
      </c>
      <c r="B65" s="11" t="s">
        <v>226</v>
      </c>
      <c r="C65" s="12">
        <v>28</v>
      </c>
      <c r="D65" s="12">
        <v>28</v>
      </c>
    </row>
    <row r="66" spans="1:4" ht="85.2" customHeight="1" x14ac:dyDescent="0.25">
      <c r="A66" s="10" t="s">
        <v>227</v>
      </c>
      <c r="B66" s="11" t="s">
        <v>228</v>
      </c>
      <c r="C66" s="12">
        <v>2214</v>
      </c>
      <c r="D66" s="12">
        <v>2181</v>
      </c>
    </row>
    <row r="67" spans="1:4" s="4" customFormat="1" hidden="1" x14ac:dyDescent="0.25">
      <c r="A67" s="7" t="s">
        <v>80</v>
      </c>
      <c r="B67" s="9" t="s">
        <v>79</v>
      </c>
      <c r="C67" s="8">
        <f>C68</f>
        <v>0</v>
      </c>
      <c r="D67" s="8">
        <f>D68</f>
        <v>0</v>
      </c>
    </row>
    <row r="68" spans="1:4" hidden="1" x14ac:dyDescent="0.25">
      <c r="A68" s="10" t="s">
        <v>81</v>
      </c>
      <c r="B68" s="11" t="s">
        <v>82</v>
      </c>
      <c r="C68" s="12"/>
      <c r="D68" s="12"/>
    </row>
    <row r="69" spans="1:4" s="4" customFormat="1" x14ac:dyDescent="0.25">
      <c r="A69" s="7"/>
      <c r="B69" s="9" t="s">
        <v>83</v>
      </c>
      <c r="C69" s="8">
        <f>C37+C53+C60+C64+C67+C58</f>
        <v>372969</v>
      </c>
      <c r="D69" s="8">
        <f>D37+D53+D60+D64+D67+D58</f>
        <v>374935</v>
      </c>
    </row>
    <row r="70" spans="1:4" s="4" customFormat="1" x14ac:dyDescent="0.25">
      <c r="A70" s="7" t="s">
        <v>85</v>
      </c>
      <c r="B70" s="9" t="s">
        <v>84</v>
      </c>
      <c r="C70" s="8">
        <f>C71+C122</f>
        <v>5306</v>
      </c>
      <c r="D70" s="8">
        <f>D71+D122</f>
        <v>5664</v>
      </c>
    </row>
    <row r="71" spans="1:4" s="4" customFormat="1" ht="26.4" x14ac:dyDescent="0.25">
      <c r="A71" s="7" t="s">
        <v>86</v>
      </c>
      <c r="B71" s="9" t="s">
        <v>87</v>
      </c>
      <c r="C71" s="8">
        <f>C72+C74+C100+C120</f>
        <v>5306</v>
      </c>
      <c r="D71" s="8">
        <f>D72+D74+D100+D120</f>
        <v>5664</v>
      </c>
    </row>
    <row r="72" spans="1:4" s="4" customFormat="1" ht="26.4" x14ac:dyDescent="0.25">
      <c r="A72" s="7" t="s">
        <v>88</v>
      </c>
      <c r="B72" s="9" t="s">
        <v>106</v>
      </c>
      <c r="C72" s="8">
        <f>C73</f>
        <v>5306</v>
      </c>
      <c r="D72" s="8">
        <f>D73</f>
        <v>5664</v>
      </c>
    </row>
    <row r="73" spans="1:4" ht="39.6" x14ac:dyDescent="0.25">
      <c r="A73" s="10" t="s">
        <v>89</v>
      </c>
      <c r="B73" s="11" t="s">
        <v>134</v>
      </c>
      <c r="C73" s="12">
        <v>5306</v>
      </c>
      <c r="D73" s="12">
        <v>5664</v>
      </c>
    </row>
    <row r="74" spans="1:4" s="4" customFormat="1" ht="26.4" hidden="1" x14ac:dyDescent="0.25">
      <c r="A74" s="7" t="s">
        <v>90</v>
      </c>
      <c r="B74" s="9" t="s">
        <v>107</v>
      </c>
      <c r="C74" s="8">
        <f>SUM(C75:C99)</f>
        <v>0</v>
      </c>
      <c r="D74" s="8">
        <f>SUM(D75:D99)</f>
        <v>0</v>
      </c>
    </row>
    <row r="75" spans="1:4" ht="26.4" hidden="1" x14ac:dyDescent="0.25">
      <c r="A75" s="15" t="s">
        <v>135</v>
      </c>
      <c r="B75" s="11" t="s">
        <v>136</v>
      </c>
      <c r="C75" s="12"/>
      <c r="D75" s="12"/>
    </row>
    <row r="76" spans="1:4" ht="52.8" hidden="1" x14ac:dyDescent="0.25">
      <c r="A76" s="15" t="s">
        <v>137</v>
      </c>
      <c r="B76" s="11" t="s">
        <v>138</v>
      </c>
      <c r="C76" s="12"/>
      <c r="D76" s="12"/>
    </row>
    <row r="77" spans="1:4" ht="92.4" hidden="1" x14ac:dyDescent="0.25">
      <c r="A77" s="15" t="s">
        <v>139</v>
      </c>
      <c r="B77" s="11" t="s">
        <v>140</v>
      </c>
      <c r="C77" s="12"/>
      <c r="D77" s="12"/>
    </row>
    <row r="78" spans="1:4" ht="52.8" hidden="1" x14ac:dyDescent="0.25">
      <c r="A78" s="15" t="s">
        <v>141</v>
      </c>
      <c r="B78" s="11" t="s">
        <v>142</v>
      </c>
      <c r="C78" s="12"/>
      <c r="D78" s="12"/>
    </row>
    <row r="79" spans="1:4" ht="79.2" hidden="1" x14ac:dyDescent="0.25">
      <c r="A79" s="15" t="s">
        <v>143</v>
      </c>
      <c r="B79" s="11" t="s">
        <v>144</v>
      </c>
      <c r="C79" s="12"/>
      <c r="D79" s="12"/>
    </row>
    <row r="80" spans="1:4" ht="39.6" hidden="1" x14ac:dyDescent="0.25">
      <c r="A80" s="15" t="s">
        <v>145</v>
      </c>
      <c r="B80" s="16" t="s">
        <v>146</v>
      </c>
      <c r="C80" s="12"/>
      <c r="D80" s="12"/>
    </row>
    <row r="81" spans="1:6" ht="39.6" hidden="1" x14ac:dyDescent="0.25">
      <c r="A81" s="15" t="s">
        <v>147</v>
      </c>
      <c r="B81" s="11" t="s">
        <v>148</v>
      </c>
      <c r="C81" s="12"/>
      <c r="D81" s="12"/>
    </row>
    <row r="82" spans="1:6" ht="26.4" hidden="1" x14ac:dyDescent="0.25">
      <c r="A82" s="15" t="s">
        <v>149</v>
      </c>
      <c r="B82" s="11" t="s">
        <v>150</v>
      </c>
      <c r="C82" s="12"/>
      <c r="D82" s="12"/>
      <c r="F82" s="17"/>
    </row>
    <row r="83" spans="1:6" ht="26.4" hidden="1" x14ac:dyDescent="0.25">
      <c r="A83" s="15" t="s">
        <v>151</v>
      </c>
      <c r="B83" s="11" t="s">
        <v>152</v>
      </c>
      <c r="C83" s="12"/>
      <c r="D83" s="12"/>
    </row>
    <row r="84" spans="1:6" ht="26.4" hidden="1" x14ac:dyDescent="0.25">
      <c r="A84" s="15" t="s">
        <v>153</v>
      </c>
      <c r="B84" s="11" t="s">
        <v>154</v>
      </c>
      <c r="C84" s="12"/>
      <c r="D84" s="12"/>
    </row>
    <row r="85" spans="1:6" ht="26.4" hidden="1" x14ac:dyDescent="0.25">
      <c r="A85" s="15" t="s">
        <v>155</v>
      </c>
      <c r="B85" s="11" t="s">
        <v>156</v>
      </c>
      <c r="C85" s="12"/>
      <c r="D85" s="12"/>
    </row>
    <row r="86" spans="1:6" ht="39.6" hidden="1" x14ac:dyDescent="0.25">
      <c r="A86" s="15" t="s">
        <v>157</v>
      </c>
      <c r="B86" s="11" t="s">
        <v>158</v>
      </c>
      <c r="C86" s="12"/>
      <c r="D86" s="12"/>
    </row>
    <row r="87" spans="1:6" ht="66" hidden="1" x14ac:dyDescent="0.25">
      <c r="A87" s="15" t="s">
        <v>159</v>
      </c>
      <c r="B87" s="11" t="s">
        <v>221</v>
      </c>
      <c r="C87" s="12"/>
      <c r="D87" s="12"/>
    </row>
    <row r="88" spans="1:6" ht="39.6" hidden="1" x14ac:dyDescent="0.25">
      <c r="A88" s="15" t="s">
        <v>160</v>
      </c>
      <c r="B88" s="11" t="s">
        <v>161</v>
      </c>
      <c r="C88" s="12"/>
      <c r="D88" s="12"/>
    </row>
    <row r="89" spans="1:6" ht="105.6" hidden="1" x14ac:dyDescent="0.25">
      <c r="A89" s="15" t="s">
        <v>162</v>
      </c>
      <c r="B89" s="11" t="s">
        <v>163</v>
      </c>
      <c r="C89" s="12"/>
      <c r="D89" s="12"/>
    </row>
    <row r="90" spans="1:6" ht="26.4" hidden="1" x14ac:dyDescent="0.25">
      <c r="A90" s="15" t="s">
        <v>164</v>
      </c>
      <c r="B90" s="11" t="s">
        <v>165</v>
      </c>
      <c r="C90" s="12"/>
      <c r="D90" s="12"/>
    </row>
    <row r="91" spans="1:6" ht="39.6" hidden="1" x14ac:dyDescent="0.25">
      <c r="A91" s="15" t="s">
        <v>166</v>
      </c>
      <c r="B91" s="11" t="s">
        <v>167</v>
      </c>
      <c r="C91" s="12"/>
      <c r="D91" s="12"/>
    </row>
    <row r="92" spans="1:6" ht="52.8" hidden="1" x14ac:dyDescent="0.25">
      <c r="A92" s="15" t="s">
        <v>168</v>
      </c>
      <c r="B92" s="11" t="s">
        <v>110</v>
      </c>
      <c r="C92" s="12"/>
      <c r="D92" s="12"/>
    </row>
    <row r="93" spans="1:6" ht="52.8" hidden="1" x14ac:dyDescent="0.25">
      <c r="A93" s="15" t="s">
        <v>169</v>
      </c>
      <c r="B93" s="11" t="s">
        <v>111</v>
      </c>
      <c r="C93" s="12"/>
      <c r="D93" s="12"/>
    </row>
    <row r="94" spans="1:6" ht="39.6" hidden="1" x14ac:dyDescent="0.25">
      <c r="A94" s="15" t="s">
        <v>170</v>
      </c>
      <c r="B94" s="11" t="s">
        <v>171</v>
      </c>
      <c r="C94" s="12"/>
      <c r="D94" s="12"/>
    </row>
    <row r="95" spans="1:6" ht="26.4" hidden="1" x14ac:dyDescent="0.25">
      <c r="A95" s="15" t="s">
        <v>172</v>
      </c>
      <c r="B95" s="11" t="s">
        <v>173</v>
      </c>
      <c r="C95" s="12"/>
      <c r="D95" s="12"/>
    </row>
    <row r="96" spans="1:6" ht="39.6" hidden="1" x14ac:dyDescent="0.25">
      <c r="A96" s="15" t="s">
        <v>174</v>
      </c>
      <c r="B96" s="11" t="s">
        <v>175</v>
      </c>
      <c r="C96" s="12"/>
      <c r="D96" s="12"/>
    </row>
    <row r="97" spans="1:4" ht="66" hidden="1" x14ac:dyDescent="0.25">
      <c r="A97" s="15" t="s">
        <v>176</v>
      </c>
      <c r="B97" s="11" t="s">
        <v>177</v>
      </c>
      <c r="C97" s="12"/>
      <c r="D97" s="12"/>
    </row>
    <row r="98" spans="1:4" ht="39.6" hidden="1" x14ac:dyDescent="0.25">
      <c r="A98" s="15" t="s">
        <v>178</v>
      </c>
      <c r="B98" s="11" t="s">
        <v>179</v>
      </c>
      <c r="C98" s="12"/>
      <c r="D98" s="12"/>
    </row>
    <row r="99" spans="1:4" ht="26.4" hidden="1" x14ac:dyDescent="0.25">
      <c r="A99" s="15" t="s">
        <v>180</v>
      </c>
      <c r="B99" s="11" t="s">
        <v>181</v>
      </c>
      <c r="C99" s="12"/>
      <c r="D99" s="12"/>
    </row>
    <row r="100" spans="1:4" s="4" customFormat="1" ht="26.4" hidden="1" x14ac:dyDescent="0.25">
      <c r="A100" s="7" t="s">
        <v>91</v>
      </c>
      <c r="B100" s="9" t="s">
        <v>108</v>
      </c>
      <c r="C100" s="8">
        <f>SUM(C101:C119)</f>
        <v>0</v>
      </c>
      <c r="D100" s="8">
        <f>SUM(D101:D119)</f>
        <v>0</v>
      </c>
    </row>
    <row r="101" spans="1:4" ht="26.4" hidden="1" x14ac:dyDescent="0.25">
      <c r="A101" s="15" t="s">
        <v>182</v>
      </c>
      <c r="B101" s="11" t="s">
        <v>183</v>
      </c>
      <c r="C101" s="12"/>
      <c r="D101" s="12"/>
    </row>
    <row r="102" spans="1:4" ht="26.4" hidden="1" x14ac:dyDescent="0.25">
      <c r="A102" s="15" t="s">
        <v>184</v>
      </c>
      <c r="B102" s="11" t="s">
        <v>185</v>
      </c>
      <c r="C102" s="12"/>
      <c r="D102" s="12"/>
    </row>
    <row r="103" spans="1:4" ht="52.8" hidden="1" x14ac:dyDescent="0.25">
      <c r="A103" s="15" t="s">
        <v>186</v>
      </c>
      <c r="B103" s="11" t="s">
        <v>187</v>
      </c>
      <c r="C103" s="12"/>
      <c r="D103" s="12"/>
    </row>
    <row r="104" spans="1:4" ht="105.6" hidden="1" x14ac:dyDescent="0.25">
      <c r="A104" s="15" t="s">
        <v>188</v>
      </c>
      <c r="B104" s="11" t="s">
        <v>189</v>
      </c>
      <c r="C104" s="12"/>
      <c r="D104" s="12"/>
    </row>
    <row r="105" spans="1:4" ht="26.4" hidden="1" x14ac:dyDescent="0.25">
      <c r="A105" s="15" t="s">
        <v>190</v>
      </c>
      <c r="B105" s="11" t="s">
        <v>191</v>
      </c>
      <c r="C105" s="12"/>
      <c r="D105" s="12"/>
    </row>
    <row r="106" spans="1:4" ht="39.6" hidden="1" x14ac:dyDescent="0.25">
      <c r="A106" s="15" t="s">
        <v>192</v>
      </c>
      <c r="B106" s="16" t="s">
        <v>193</v>
      </c>
      <c r="C106" s="12"/>
      <c r="D106" s="12"/>
    </row>
    <row r="107" spans="1:4" ht="52.8" hidden="1" x14ac:dyDescent="0.25">
      <c r="A107" s="15" t="s">
        <v>194</v>
      </c>
      <c r="B107" s="11" t="s">
        <v>195</v>
      </c>
      <c r="C107" s="12"/>
      <c r="D107" s="12"/>
    </row>
    <row r="108" spans="1:4" ht="52.8" hidden="1" x14ac:dyDescent="0.25">
      <c r="A108" s="15" t="s">
        <v>196</v>
      </c>
      <c r="B108" s="11" t="s">
        <v>112</v>
      </c>
      <c r="C108" s="12"/>
      <c r="D108" s="12"/>
    </row>
    <row r="109" spans="1:4" ht="39.6" hidden="1" x14ac:dyDescent="0.25">
      <c r="A109" s="15" t="s">
        <v>197</v>
      </c>
      <c r="B109" s="11" t="s">
        <v>198</v>
      </c>
      <c r="C109" s="12"/>
      <c r="D109" s="12"/>
    </row>
    <row r="110" spans="1:4" ht="52.8" hidden="1" x14ac:dyDescent="0.25">
      <c r="A110" s="15" t="s">
        <v>199</v>
      </c>
      <c r="B110" s="11" t="s">
        <v>200</v>
      </c>
      <c r="C110" s="12"/>
      <c r="D110" s="12"/>
    </row>
    <row r="111" spans="1:4" ht="52.8" hidden="1" x14ac:dyDescent="0.25">
      <c r="A111" s="15" t="s">
        <v>201</v>
      </c>
      <c r="B111" s="11" t="s">
        <v>202</v>
      </c>
      <c r="C111" s="12"/>
      <c r="D111" s="12"/>
    </row>
    <row r="112" spans="1:4" ht="39.6" hidden="1" x14ac:dyDescent="0.25">
      <c r="A112" s="15" t="s">
        <v>203</v>
      </c>
      <c r="B112" s="11" t="s">
        <v>204</v>
      </c>
      <c r="C112" s="12"/>
      <c r="D112" s="12"/>
    </row>
    <row r="113" spans="1:4" ht="171.6" hidden="1" x14ac:dyDescent="0.25">
      <c r="A113" s="15" t="s">
        <v>205</v>
      </c>
      <c r="B113" s="11" t="s">
        <v>206</v>
      </c>
      <c r="C113" s="12"/>
      <c r="D113" s="12"/>
    </row>
    <row r="114" spans="1:4" ht="52.8" hidden="1" x14ac:dyDescent="0.25">
      <c r="A114" s="15" t="s">
        <v>207</v>
      </c>
      <c r="B114" s="11" t="s">
        <v>208</v>
      </c>
      <c r="C114" s="12"/>
      <c r="D114" s="12"/>
    </row>
    <row r="115" spans="1:4" ht="145.19999999999999" hidden="1" x14ac:dyDescent="0.25">
      <c r="A115" s="15" t="s">
        <v>209</v>
      </c>
      <c r="B115" s="11" t="s">
        <v>210</v>
      </c>
      <c r="C115" s="12"/>
      <c r="D115" s="12"/>
    </row>
    <row r="116" spans="1:4" ht="105.6" hidden="1" x14ac:dyDescent="0.25">
      <c r="A116" s="15" t="s">
        <v>211</v>
      </c>
      <c r="B116" s="11" t="s">
        <v>212</v>
      </c>
      <c r="C116" s="12"/>
      <c r="D116" s="12"/>
    </row>
    <row r="117" spans="1:4" ht="79.2" hidden="1" x14ac:dyDescent="0.25">
      <c r="A117" s="15" t="s">
        <v>213</v>
      </c>
      <c r="B117" s="11" t="s">
        <v>214</v>
      </c>
      <c r="C117" s="12"/>
      <c r="D117" s="12"/>
    </row>
    <row r="118" spans="1:4" ht="145.19999999999999" hidden="1" x14ac:dyDescent="0.25">
      <c r="A118" s="15" t="s">
        <v>215</v>
      </c>
      <c r="B118" s="11" t="s">
        <v>216</v>
      </c>
      <c r="C118" s="12"/>
      <c r="D118" s="12"/>
    </row>
    <row r="119" spans="1:4" ht="132" hidden="1" x14ac:dyDescent="0.25">
      <c r="A119" s="15" t="s">
        <v>217</v>
      </c>
      <c r="B119" s="11" t="s">
        <v>218</v>
      </c>
      <c r="C119" s="12"/>
      <c r="D119" s="12"/>
    </row>
    <row r="120" spans="1:4" s="4" customFormat="1" hidden="1" x14ac:dyDescent="0.25">
      <c r="A120" s="7" t="s">
        <v>92</v>
      </c>
      <c r="B120" s="9" t="s">
        <v>93</v>
      </c>
      <c r="C120" s="8">
        <f>C121</f>
        <v>0</v>
      </c>
      <c r="D120" s="8">
        <f>D121</f>
        <v>0</v>
      </c>
    </row>
    <row r="121" spans="1:4" ht="26.4" hidden="1" x14ac:dyDescent="0.25">
      <c r="A121" s="15" t="s">
        <v>219</v>
      </c>
      <c r="B121" s="11" t="s">
        <v>220</v>
      </c>
      <c r="C121" s="12"/>
      <c r="D121" s="12"/>
    </row>
    <row r="122" spans="1:4" s="4" customFormat="1" hidden="1" x14ac:dyDescent="0.25">
      <c r="A122" s="7" t="s">
        <v>109</v>
      </c>
      <c r="B122" s="9" t="s">
        <v>94</v>
      </c>
      <c r="C122" s="8">
        <f>C123</f>
        <v>0</v>
      </c>
      <c r="D122" s="8">
        <f>D123</f>
        <v>0</v>
      </c>
    </row>
    <row r="123" spans="1:4" ht="26.4" hidden="1" x14ac:dyDescent="0.25">
      <c r="A123" s="10" t="s">
        <v>101</v>
      </c>
      <c r="B123" s="11" t="s">
        <v>95</v>
      </c>
      <c r="C123" s="12"/>
      <c r="D123" s="12"/>
    </row>
    <row r="124" spans="1:4" s="4" customFormat="1" x14ac:dyDescent="0.25">
      <c r="A124" s="7"/>
      <c r="B124" s="6" t="s">
        <v>96</v>
      </c>
      <c r="C124" s="8">
        <f>C36+C69+C70</f>
        <v>4022839</v>
      </c>
      <c r="D124" s="8">
        <f>D36+D69+D70</f>
        <v>3950170</v>
      </c>
    </row>
    <row r="125" spans="1:4" x14ac:dyDescent="0.25">
      <c r="A125" s="2"/>
      <c r="B125" s="3"/>
    </row>
    <row r="126" spans="1:4" x14ac:dyDescent="0.25">
      <c r="A126" s="2"/>
      <c r="B126" s="3"/>
    </row>
    <row r="127" spans="1:4" x14ac:dyDescent="0.25">
      <c r="A127" s="2"/>
      <c r="B127" s="3"/>
    </row>
    <row r="128" spans="1:4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2021-10-25T11:41:20Z</dcterms:modified>
</cp:coreProperties>
</file>