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C23" i="1"/>
  <c r="D26" i="1" l="1"/>
  <c r="D25" i="1"/>
  <c r="C25" i="1"/>
  <c r="D21" i="1" l="1"/>
  <c r="C21" i="1"/>
  <c r="C26" i="1" s="1"/>
  <c r="D27" i="1" l="1"/>
  <c r="D19" i="1"/>
  <c r="D15" i="1"/>
  <c r="D18" i="1" l="1"/>
  <c r="D24" i="1"/>
  <c r="D29" i="1" l="1"/>
  <c r="D11" i="1" s="1"/>
  <c r="D12" i="1" s="1"/>
  <c r="C19" i="1"/>
  <c r="C27" i="1" l="1"/>
  <c r="C15" i="1"/>
  <c r="C18" i="1" l="1"/>
  <c r="C24" i="1"/>
  <c r="C29" i="1" l="1"/>
  <c r="C11" i="1" s="1"/>
  <c r="C12" i="1" s="1"/>
</calcChain>
</file>

<file path=xl/sharedStrings.xml><?xml version="1.0" encoding="utf-8"?>
<sst xmlns="http://schemas.openxmlformats.org/spreadsheetml/2006/main" count="44" uniqueCount="44">
  <si>
    <t>Код бюджетной классификации</t>
  </si>
  <si>
    <t>Наименование</t>
  </si>
  <si>
    <t>Дефицит бюджета Наро-Фоминского городского округа,</t>
  </si>
  <si>
    <t>в процентах к общей сумме доходов без учета безвозмездных поступлений и поступлений налоговых доходов по дополнительным нормативам отчислений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</si>
  <si>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</si>
  <si>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</si>
  <si>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00001020000000000000</t>
  </si>
  <si>
    <t>00001020000040000710</t>
  </si>
  <si>
    <t>00001020000040000810</t>
  </si>
  <si>
    <t>00001030000000000000</t>
  </si>
  <si>
    <t>00001030100040000710</t>
  </si>
  <si>
    <t>00001030100040001710</t>
  </si>
  <si>
    <t>00001030100040000810</t>
  </si>
  <si>
    <t>00001030100040001810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</si>
  <si>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</si>
  <si>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</si>
  <si>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Иные источники внутреннего финансирования дефицитов бюджетов</t>
  </si>
  <si>
    <t>00001050000000000000</t>
  </si>
  <si>
    <t>00001050201040000510</t>
  </si>
  <si>
    <t>00001050201040000610</t>
  </si>
  <si>
    <t>00001060000000000000</t>
  </si>
  <si>
    <t>00001060401040000810</t>
  </si>
  <si>
    <t>к решению Совета депутатов</t>
  </si>
  <si>
    <t>Наро-Фоминского</t>
  </si>
  <si>
    <t>городского округа</t>
  </si>
  <si>
    <t>Изменение остатков средств на счетах по учету средств бюджетов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</si>
  <si>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</si>
  <si>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 xml:space="preserve">в том числе дефицит без учета остатков субвенций, субсидий </t>
  </si>
  <si>
    <t>Сумма на 2023 год,                                              тыс.руб.</t>
  </si>
  <si>
    <t>Источники внутреннего финансирования дефицита бюджета</t>
  </si>
  <si>
    <t>Источники внутреннего финансирования дефицитов бюджетов</t>
  </si>
  <si>
    <t>Итого источников внутреннего финансирования дефицитов бюджетов</t>
  </si>
  <si>
    <t>от _________ № ____</t>
  </si>
  <si>
    <t>Наро-Фоминского городского округа на плановый период 2023 и 2024 годов</t>
  </si>
  <si>
    <t>Сумма на 2024 год,                                              тыс.руб.</t>
  </si>
  <si>
    <t>Привлечение кредитов на пополнение остатка средств на едином счете бюджета в валюте Российской Федерации</t>
  </si>
  <si>
    <t>Погашение кредитов, предоставленных на пополнение остатка средств на едином счете бюджета в валюте Российской Федерации</t>
  </si>
  <si>
    <t>00001030100040002810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</si>
  <si>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</si>
  <si>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</si>
  <si>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</si>
  <si>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</si>
  <si>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Погашение кредитов из бюджета Московской области в валюте Российской Федерации</t>
  </si>
  <si>
    <t>Приложение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</si>
</sst>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justify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indent="36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6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abSelected="1" workbookViewId="0">
      <selection activeCell="B2" sqref="B2:D2"/>
    </sheetView>
  </sheetViews>
  <sheetFormatPr defaultColWidth="8.88671875" defaultRowHeight="13.2" x14ac:dyDescent="0.25"/>
  <cols>
    <col min="1" max="1" width="21.109375" style="1" customWidth="1"/>
    <col min="2" max="2" width="50" style="1" customWidth="1"/>
    <col min="3" max="3" width="11.88671875" style="1" customWidth="1"/>
    <col min="4" max="4" width="11.6640625" style="1" customWidth="1"/>
    <col min="5" max="16384" width="8.88671875" style="1"/>
  </cols>
  <sheetData>
    <row r="1" spans="1:4" x14ac:dyDescent="0.25">
      <c r="B1" s="16" t="s">
        <v>43</v>
      </c>
      <c r="C1" s="16"/>
      <c r="D1" s="16"/>
    </row>
    <row r="2" spans="1:4" x14ac:dyDescent="0.25">
      <c r="B2" s="16" t="s">
        <v>22</v>
      </c>
      <c r="C2" s="16"/>
      <c r="D2" s="16"/>
    </row>
    <row r="3" spans="1:4" x14ac:dyDescent="0.25">
      <c r="B3" s="16" t="s">
        <v>23</v>
      </c>
      <c r="C3" s="16"/>
      <c r="D3" s="16"/>
    </row>
    <row r="4" spans="1:4" x14ac:dyDescent="0.25">
      <c r="B4" s="16" t="s">
        <v>24</v>
      </c>
      <c r="C4" s="16"/>
      <c r="D4" s="16"/>
    </row>
    <row r="5" spans="1:4" x14ac:dyDescent="0.25">
      <c r="B5" s="16" t="s">
        <v>32</v>
      </c>
      <c r="C5" s="16"/>
      <c r="D5" s="16"/>
    </row>
    <row r="6" spans="1:4" x14ac:dyDescent="0.25">
      <c r="B6" s="14"/>
      <c r="C6" s="14"/>
      <c r="D6" s="14"/>
    </row>
    <row r="7" spans="1:4" x14ac:dyDescent="0.25">
      <c r="A7" s="15" t="s">
        <v>29</v>
      </c>
      <c r="B7" s="15"/>
      <c r="C7" s="15"/>
      <c r="D7" s="15"/>
    </row>
    <row r="8" spans="1:4" x14ac:dyDescent="0.25">
      <c r="A8" s="15" t="s">
        <v>33</v>
      </c>
      <c r="B8" s="15"/>
      <c r="C8" s="15"/>
      <c r="D8" s="15"/>
    </row>
    <row r="10" spans="1:4" s="4" customFormat="1" ht="39.6" x14ac:dyDescent="0.25">
      <c r="A10" s="5" t="s">
        <v>0</v>
      </c>
      <c r="B10" s="6" t="s">
        <v>1</v>
      </c>
      <c r="C10" s="6" t="s">
        <v>28</v>
      </c>
      <c r="D10" s="6" t="s">
        <v>34</v>
      </c>
    </row>
    <row r="11" spans="1:4" s="4" customFormat="1" ht="13.8" customHeight="1" x14ac:dyDescent="0.25">
      <c r="A11" s="5"/>
      <c r="B11" s="7" t="s">
        <v>2</v>
      </c>
      <c r="C11" s="8">
        <f>-C29</f>
        <v>-146000</v>
      </c>
      <c r="D11" s="8">
        <f>-D29</f>
        <v>-146000</v>
      </c>
    </row>
    <row r="12" spans="1:4" s="4" customFormat="1" ht="30" customHeight="1" x14ac:dyDescent="0.25">
      <c r="A12" s="5"/>
      <c r="B12" s="7" t="s">
        <v>27</v>
      </c>
      <c r="C12" s="8">
        <f>C11+C24</f>
        <v>-146000</v>
      </c>
      <c r="D12" s="8">
        <f>D11+D24</f>
        <v>-146000</v>
      </c>
    </row>
    <row r="13" spans="1:4" ht="43.5" customHeight="1" x14ac:dyDescent="0.25">
      <c r="A13" s="9"/>
      <c r="B13" s="10" t="s">
        <v>3</v>
      </c>
      <c r="C13" s="13">
        <v>4.7E-2</v>
      </c>
      <c r="D13" s="13">
        <v>4.3999999999999997E-2</v>
      </c>
    </row>
    <row r="14" spans="1:4" s="4" customFormat="1" ht="26.4" x14ac:dyDescent="0.25">
      <c r="A14" s="5"/>
      <c r="B14" s="7" t="s">
        <v>30</v>
      </c>
      <c r="C14" s="8"/>
      <c r="D14" s="8"/>
    </row>
    <row r="15" spans="1:4" s="4" customFormat="1" ht="26.4" x14ac:dyDescent="0.25">
      <c r="A15" s="6" t="s">
        <v>6</v>
      </c>
      <c r="B15" s="7" t="s">
        <v>4</v>
      </c>
      <c r="C15" s="8">
        <f>C17+C16</f>
        <v>506826</v>
      </c>
      <c r="D15" s="8">
        <f>D17+D16</f>
        <v>486239</v>
      </c>
    </row>
    <row r="16" spans="1:4" ht="26.4" x14ac:dyDescent="0.25">
      <c r="A16" s="12" t="s">
        <v>7</v>
      </c>
      <c r="B16" s="10" t="s">
        <v>38</v>
      </c>
      <c r="C16" s="11">
        <f>372826+134000</f>
        <v>506826</v>
      </c>
      <c r="D16" s="11">
        <v>486239</v>
      </c>
    </row>
    <row r="17" spans="1:4" ht="26.4" hidden="1" x14ac:dyDescent="0.25">
      <c r="A17" s="12" t="s">
        <v>8</v>
      </c>
      <c r="B17" s="10" t="s">
        <v>39</v>
      </c>
      <c r="C17" s="11">
        <v>0</v>
      </c>
      <c r="D17" s="11">
        <v>0</v>
      </c>
    </row>
    <row r="18" spans="1:4" s="4" customFormat="1" ht="26.4" x14ac:dyDescent="0.25">
      <c r="A18" s="6" t="s">
        <v>9</v>
      </c>
      <c r="B18" s="7" t="s">
        <v>5</v>
      </c>
      <c r="C18" s="8">
        <f>C21+C19</f>
        <v>-360826</v>
      </c>
      <c r="D18" s="8">
        <f>D21+D19</f>
        <v>-340239</v>
      </c>
    </row>
    <row r="19" spans="1:4" ht="39.6" hidden="1" x14ac:dyDescent="0.25">
      <c r="A19" s="12" t="s">
        <v>10</v>
      </c>
      <c r="B19" s="10" t="s">
        <v>40</v>
      </c>
      <c r="C19" s="11">
        <f>C20</f>
        <v>0</v>
      </c>
      <c r="D19" s="11">
        <f>D20</f>
        <v>0</v>
      </c>
    </row>
    <row r="20" spans="1:4" ht="26.4" hidden="1" x14ac:dyDescent="0.25">
      <c r="A20" s="12" t="s">
        <v>11</v>
      </c>
      <c r="B20" s="10" t="s">
        <v>35</v>
      </c>
      <c r="C20" s="11">
        <v>0</v>
      </c>
      <c r="D20" s="11">
        <v>0</v>
      </c>
    </row>
    <row r="21" spans="1:4" ht="39.6" x14ac:dyDescent="0.25">
      <c r="A21" s="12" t="s">
        <v>12</v>
      </c>
      <c r="B21" s="10" t="s">
        <v>41</v>
      </c>
      <c r="C21" s="11">
        <f>C22+C23</f>
        <v>-360826</v>
      </c>
      <c r="D21" s="11">
        <f>D22+D23</f>
        <v>-340239</v>
      </c>
    </row>
    <row r="22" spans="1:4" ht="39.6" hidden="1" x14ac:dyDescent="0.25">
      <c r="A22" s="12" t="s">
        <v>13</v>
      </c>
      <c r="B22" s="10" t="s">
        <v>36</v>
      </c>
      <c r="C22" s="11">
        <v>0</v>
      </c>
      <c r="D22" s="11">
        <v>0</v>
      </c>
    </row>
    <row r="23" spans="1:4" ht="26.4" x14ac:dyDescent="0.25">
      <c r="A23" s="12" t="s">
        <v>37</v>
      </c>
      <c r="B23" s="10" t="s">
        <v>42</v>
      </c>
      <c r="C23" s="11">
        <f>-226826-134000</f>
        <v>-360826</v>
      </c>
      <c r="D23" s="11">
        <v>-340239</v>
      </c>
    </row>
    <row r="24" spans="1:4" s="4" customFormat="1" ht="26.4" x14ac:dyDescent="0.25">
      <c r="A24" s="6" t="s">
        <v>17</v>
      </c>
      <c r="B24" s="7" t="s">
        <v>25</v>
      </c>
      <c r="C24" s="8">
        <f>C26+C25</f>
        <v>0</v>
      </c>
      <c r="D24" s="8">
        <f>D26+D25</f>
        <v>0</v>
      </c>
    </row>
    <row r="25" spans="1:4" ht="26.4" x14ac:dyDescent="0.25">
      <c r="A25" s="12" t="s">
        <v>18</v>
      </c>
      <c r="B25" s="10" t="s">
        <v>14</v>
      </c>
      <c r="C25" s="11">
        <f>-(4022839+C16+C19)</f>
        <v>-4529665</v>
      </c>
      <c r="D25" s="11">
        <f>-(3950170+D16+D19)</f>
        <v>-4436409</v>
      </c>
    </row>
    <row r="26" spans="1:4" ht="26.4" x14ac:dyDescent="0.25">
      <c r="A26" s="12" t="s">
        <v>19</v>
      </c>
      <c r="B26" s="10" t="s">
        <v>15</v>
      </c>
      <c r="C26" s="11">
        <f>4168839-C17-C21-C28</f>
        <v>4529665</v>
      </c>
      <c r="D26" s="11">
        <f>4096170-D17-D21-D28</f>
        <v>4436409</v>
      </c>
    </row>
    <row r="27" spans="1:4" s="4" customFormat="1" ht="26.4" hidden="1" x14ac:dyDescent="0.25">
      <c r="A27" s="6" t="s">
        <v>20</v>
      </c>
      <c r="B27" s="7" t="s">
        <v>16</v>
      </c>
      <c r="C27" s="8">
        <f>C28</f>
        <v>0</v>
      </c>
      <c r="D27" s="8">
        <f>D28</f>
        <v>0</v>
      </c>
    </row>
    <row r="28" spans="1:4" ht="78" hidden="1" customHeight="1" x14ac:dyDescent="0.25">
      <c r="A28" s="12" t="s">
        <v>21</v>
      </c>
      <c r="B28" s="10" t="s">
        <v>26</v>
      </c>
      <c r="C28" s="11"/>
      <c r="D28" s="11"/>
    </row>
    <row r="29" spans="1:4" s="4" customFormat="1" ht="26.4" x14ac:dyDescent="0.25">
      <c r="A29" s="6"/>
      <c r="B29" s="7" t="s">
        <v>31</v>
      </c>
      <c r="C29" s="8">
        <f>C15+C24+C27+C18</f>
        <v>146000</v>
      </c>
      <c r="D29" s="8">
        <f>D15+D24+D27+D18</f>
        <v>146000</v>
      </c>
    </row>
    <row r="30" spans="1:4" x14ac:dyDescent="0.25">
      <c r="A30" s="2"/>
      <c r="B30" s="3"/>
      <c r="C30" s="2"/>
      <c r="D30" s="2"/>
    </row>
    <row r="31" spans="1:4" x14ac:dyDescent="0.25">
      <c r="A31" s="2"/>
      <c r="B31" s="3"/>
      <c r="C31" s="2"/>
      <c r="D31" s="2"/>
    </row>
    <row r="32" spans="1:4" x14ac:dyDescent="0.25">
      <c r="A32" s="2"/>
      <c r="B32" s="3"/>
      <c r="C32" s="2"/>
      <c r="D32" s="2"/>
    </row>
    <row r="33" spans="1:4" x14ac:dyDescent="0.25">
      <c r="A33" s="2"/>
      <c r="B33" s="3"/>
      <c r="C33" s="2"/>
      <c r="D33" s="2"/>
    </row>
    <row r="34" spans="1:4" x14ac:dyDescent="0.25">
      <c r="A34" s="2"/>
      <c r="B34" s="3"/>
      <c r="C34" s="2"/>
      <c r="D34" s="2"/>
    </row>
  </sheetData>
  <mergeCells count="7">
    <mergeCell ref="A7:D7"/>
    <mergeCell ref="A8:D8"/>
    <mergeCell ref="B1:D1"/>
    <mergeCell ref="B2:D2"/>
    <mergeCell ref="B3:D3"/>
    <mergeCell ref="B4:D4"/>
    <mergeCell ref="B5:D5"/>
  </mergeCells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2021-10-29T06:52:24Z</dcterms:modified>
</cp:coreProperties>
</file>