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/>
  <c r="D31" i="1"/>
  <c r="C22" i="1"/>
  <c r="C31" i="1"/>
  <c r="C29" i="1" l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<sst xmlns="http://schemas.openxmlformats.org/spreadsheetml/2006/main" count="49" uniqueCount="46">
  <si>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</si>
  <si>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</si>
  <si>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</si>
  <si>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</si>
  <si>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</si>
  <si>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</si>
  <si>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</si>
  <si>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</si>
  <si>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</si>
  <si>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</si>
  <si>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</si>
  <si>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</si>
  <si>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</si>
  <si>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</si>
  <si>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</si>
  <si>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</si>
  <si>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</si>
  <si>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</si>
  <si>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</si>
  <si>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</si>
  <si>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</si>
  <si>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</si>
  <si>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</si>
  <si>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</si>
  <si>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</si>
  <si>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</si>
  <si>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</si>
  <si>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</si>
  <si>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Сумма на 2023 год,                                              тыс.руб.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</si>
  <si>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</si>
  <si>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</si>
  <si>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</si>
  <si>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от _________ № ____</t>
  </si>
  <si>
    <t>Наро-Фоминского городского округа на плановый период 2023 и 2024 годов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</si>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</sst>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F18" sqref="F18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45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32</v>
      </c>
      <c r="C5" s="18"/>
      <c r="D5" s="18"/>
    </row>
    <row r="6" spans="1:4" x14ac:dyDescent="0.2">
      <c r="B6" s="15"/>
      <c r="C6" s="15"/>
      <c r="D6" s="15"/>
    </row>
    <row r="7" spans="1:4" x14ac:dyDescent="0.2">
      <c r="B7" s="18" t="s">
        <v>43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44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29</v>
      </c>
      <c r="B13" s="17"/>
      <c r="C13" s="17"/>
      <c r="D13" s="17"/>
    </row>
    <row r="14" spans="1:4" x14ac:dyDescent="0.2">
      <c r="A14" s="17" t="s">
        <v>33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28</v>
      </c>
      <c r="D16" s="6" t="s">
        <v>34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30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228000</v>
      </c>
      <c r="D21" s="8">
        <f>D23+D22</f>
        <v>342000</v>
      </c>
    </row>
    <row r="22" spans="1:4" ht="25.5" x14ac:dyDescent="0.2">
      <c r="A22" s="11" t="s">
        <v>7</v>
      </c>
      <c r="B22" s="10" t="s">
        <v>38</v>
      </c>
      <c r="C22" s="14">
        <f>228000</f>
        <v>228000</v>
      </c>
      <c r="D22" s="14">
        <v>342000</v>
      </c>
    </row>
    <row r="23" spans="1:4" ht="25.5" hidden="1" x14ac:dyDescent="0.2">
      <c r="A23" s="11" t="s">
        <v>8</v>
      </c>
      <c r="B23" s="10" t="s">
        <v>39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-228000</v>
      </c>
      <c r="D24" s="8">
        <f>D27+D25</f>
        <v>-342000</v>
      </c>
    </row>
    <row r="25" spans="1:4" ht="38.25" hidden="1" x14ac:dyDescent="0.2">
      <c r="A25" s="11" t="s">
        <v>10</v>
      </c>
      <c r="B25" s="10" t="s">
        <v>40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35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41</v>
      </c>
      <c r="C27" s="14">
        <f>C28+C29</f>
        <v>-228000</v>
      </c>
      <c r="D27" s="14">
        <f>D28+D29</f>
        <v>-342000</v>
      </c>
    </row>
    <row r="28" spans="1:4" ht="38.25" hidden="1" x14ac:dyDescent="0.2">
      <c r="A28" s="11" t="s">
        <v>13</v>
      </c>
      <c r="B28" s="10" t="s">
        <v>36</v>
      </c>
      <c r="C28" s="14">
        <v>0</v>
      </c>
      <c r="D28" s="14">
        <v>0</v>
      </c>
    </row>
    <row r="29" spans="1:4" ht="25.5" x14ac:dyDescent="0.2">
      <c r="A29" s="11" t="s">
        <v>37</v>
      </c>
      <c r="B29" s="10" t="s">
        <v>42</v>
      </c>
      <c r="C29" s="14">
        <f>-228000</f>
        <v>-228000</v>
      </c>
      <c r="D29" s="14">
        <v>-342000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6">
        <f>-(7885279-1+C22+C25)</f>
        <v>-8113278</v>
      </c>
      <c r="D31" s="16">
        <f>-(7549199-1+D22+D25)</f>
        <v>-7891198</v>
      </c>
    </row>
    <row r="32" spans="1:4" ht="25.5" x14ac:dyDescent="0.2">
      <c r="A32" s="11" t="s">
        <v>19</v>
      </c>
      <c r="B32" s="10" t="s">
        <v>15</v>
      </c>
      <c r="C32" s="16">
        <f>7885279-1-C23-C27-C34</f>
        <v>8113278</v>
      </c>
      <c r="D32" s="16">
        <f>7549199-1-D23-D27-D34</f>
        <v>7891198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31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2022-02-08T08:52:51Z</dcterms:modified>
</cp:coreProperties>
</file>