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2" i="1"/>
  <c r="C28" i="1"/>
  <c r="C25" i="1"/>
  <c r="C34" i="1"/>
  <c r="C21" i="1"/>
  <c r="C31" i="1" l="1"/>
  <c r="C36" i="1" s="1"/>
  <c r="C17" i="1" s="1"/>
  <c r="C18" i="1" s="1"/>
  <c r="C24" i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<sst xmlns="http://schemas.openxmlformats.org/spreadsheetml/2006/main" count="50" uniqueCount="47">
  <si>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</si>
  <si>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</si>
  <si>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</si>
  <si>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</si>
  <si>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</si>
  <si>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</si>
  <si>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</si>
  <si>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</si>
  <si>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</si>
  <si>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</si>
  <si>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</si>
  <si>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</si>
  <si>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</si>
  <si>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</si>
  <si>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</si>
  <si>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</si>
  <si>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</si>
  <si>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</si>
  <si>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</si>
  <si>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</si>
  <si>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</si>
  <si>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</si>
  <si>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</si>
  <si>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</si>
  <si>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</si>
  <si>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</si>
  <si>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</si>
  <si>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</si>
  <si>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</si>
  <si>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</si>
  <si>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</si>
  <si>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</si>
  <si>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</si>
  <si>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</si>
  <si>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</si>
  <si>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</si>
  <si>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</si>
  <si>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</si>
  <si>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</si>
  <si>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</si>
  <si>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</si>
  <si>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</si>
  <si>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</si>
  <si>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</si>
  <si>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</si>
  <si>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9</t>
  </si>
  <si>
    <t>от 18.06.2024 № 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</si>
</sst>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6" sqref="B6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5"/>
      <c r="C6" s="15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43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-286465</v>
      </c>
    </row>
    <row r="18" spans="1:3" s="4" customFormat="1" ht="25.5" x14ac:dyDescent="0.2">
      <c r="A18" s="5"/>
      <c r="B18" s="7" t="s">
        <v>42</v>
      </c>
      <c r="C18" s="8">
        <f>C17+C31</f>
        <v>100000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276200</v>
      </c>
    </row>
    <row r="22" spans="1:3" ht="25.5" x14ac:dyDescent="0.2">
      <c r="A22" s="11" t="s">
        <v>8</v>
      </c>
      <c r="B22" s="10" t="s">
        <v>35</v>
      </c>
      <c r="C22" s="12">
        <f>376200</f>
        <v>376200</v>
      </c>
    </row>
    <row r="23" spans="1:3" ht="25.5" x14ac:dyDescent="0.2">
      <c r="A23" s="11" t="s">
        <v>9</v>
      </c>
      <c r="B23" s="10" t="s">
        <v>36</v>
      </c>
      <c r="C23" s="12">
        <v>-100000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-376200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-526200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</f>
        <v>-376200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386465</v>
      </c>
    </row>
    <row r="32" spans="1:3" ht="25.5" x14ac:dyDescent="0.2">
      <c r="A32" s="11" t="s">
        <v>19</v>
      </c>
      <c r="B32" s="10" t="s">
        <v>15</v>
      </c>
      <c r="C32" s="13">
        <f>-(12811861+C22+C25)</f>
        <v>-13338061</v>
      </c>
    </row>
    <row r="33" spans="1:3" ht="25.5" x14ac:dyDescent="0.2">
      <c r="A33" s="11" t="s">
        <v>20</v>
      </c>
      <c r="B33" s="10" t="s">
        <v>16</v>
      </c>
      <c r="C33" s="13">
        <f>(13098326) -C23-C28-C35</f>
        <v>13724526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286465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2024-06-17T11:12:34Z</dcterms:modified>
</cp:coreProperties>
</file>