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9" i="1"/>
  <c r="D27" i="1" l="1"/>
  <c r="D32" i="1" s="1"/>
  <c r="C27" i="1"/>
  <c r="C32" i="1" s="1"/>
  <c r="D33" i="1" l="1"/>
  <c r="D25" i="1"/>
  <c r="D31" i="1" s="1"/>
  <c r="D21" i="1"/>
  <c r="D24" i="1" l="1"/>
  <c r="D30" i="1"/>
  <c r="D35" i="1" l="1"/>
  <c r="D17" i="1" s="1"/>
  <c r="D18" i="1" s="1"/>
  <c r="C25" i="1"/>
  <c r="C31" i="1" s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<sst xmlns="http://schemas.openxmlformats.org/spreadsheetml/2006/main" count="49" uniqueCount="46">
  <si>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</si>
  <si>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</si>
  <si>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</si>
  <si>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</si>
  <si>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</si>
  <si>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</si>
  <si>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</si>
  <si>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</si>
  <si>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</si>
  <si>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</si>
  <si>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</si>
  <si>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</si>
  <si>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</si>
  <si>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</si>
  <si>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</si>
  <si>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</si>
  <si>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</si>
  <si>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</si>
  <si>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</si>
  <si>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</si>
  <si>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</si>
  <si>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</si>
  <si>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</si>
  <si>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</si>
  <si>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</si>
  <si>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</si>
  <si>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</si>
  <si>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</si>
  <si>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</si>
  <si>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</si>
  <si>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</si>
  <si>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</si>
  <si>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</si>
  <si>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</si>
  <si>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</si>
  <si>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</si>
  <si>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</si>
  <si>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</si>
  <si>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</si>
  <si>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</si>
  <si>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</si>
  <si>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</si>
  <si>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</si>
  <si>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11</t>
  </si>
  <si>
    <t>от 20.08.2024 № 3/37</t>
  </si>
  <si>
    <t>Источники внутреннег+A13:D35о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</si>
</sst>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7" workbookViewId="0">
      <selection activeCell="A13" sqref="A13:D36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43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44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38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42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45</v>
      </c>
      <c r="B13" s="17"/>
      <c r="C13" s="17"/>
      <c r="D13" s="17"/>
    </row>
    <row r="14" spans="1:4" x14ac:dyDescent="0.2">
      <c r="A14" s="17" t="s">
        <v>40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28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5.5" x14ac:dyDescent="0.2">
      <c r="A22" s="11" t="s">
        <v>7</v>
      </c>
      <c r="B22" s="10" t="s">
        <v>33</v>
      </c>
      <c r="C22" s="14">
        <f>376200</f>
        <v>376200</v>
      </c>
      <c r="D22" s="14">
        <v>387600</v>
      </c>
    </row>
    <row r="23" spans="1:4" ht="25.5" hidden="1" x14ac:dyDescent="0.2">
      <c r="A23" s="11" t="s">
        <v>8</v>
      </c>
      <c r="B23" s="10" t="s">
        <v>34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8.25" hidden="1" x14ac:dyDescent="0.2">
      <c r="A25" s="11" t="s">
        <v>10</v>
      </c>
      <c r="B25" s="10" t="s">
        <v>35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30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36</v>
      </c>
      <c r="C27" s="14">
        <f>C28+C29</f>
        <v>-376200</v>
      </c>
      <c r="D27" s="14">
        <f>D28+D29</f>
        <v>-387600</v>
      </c>
    </row>
    <row r="28" spans="1:4" ht="38.25" hidden="1" x14ac:dyDescent="0.2">
      <c r="A28" s="11" t="s">
        <v>13</v>
      </c>
      <c r="B28" s="10" t="s">
        <v>31</v>
      </c>
      <c r="C28" s="14">
        <v>0</v>
      </c>
      <c r="D28" s="14">
        <v>0</v>
      </c>
    </row>
    <row r="29" spans="1:4" ht="25.5" x14ac:dyDescent="0.2">
      <c r="A29" s="11" t="s">
        <v>32</v>
      </c>
      <c r="B29" s="10" t="s">
        <v>37</v>
      </c>
      <c r="C29" s="14">
        <f>-376200</f>
        <v>-376200</v>
      </c>
      <c r="D29" s="14">
        <v>-387600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-(9957755+C22+C25)</f>
        <v>-10333955</v>
      </c>
      <c r="D31" s="15">
        <f>-(11205023+D22+D25)</f>
        <v>-11592623</v>
      </c>
    </row>
    <row r="32" spans="1:4" ht="25.5" x14ac:dyDescent="0.2">
      <c r="A32" s="11" t="s">
        <v>19</v>
      </c>
      <c r="B32" s="10" t="s">
        <v>15</v>
      </c>
      <c r="C32" s="15">
        <f>9957755-C23-C27-C34</f>
        <v>10333955</v>
      </c>
      <c r="D32" s="15">
        <f>11205023-D23-D27-D34</f>
        <v>11592623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29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2024-08-19T13:17:51Z</dcterms:modified>
</cp:coreProperties>
</file>