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C29" i="1"/>
  <c r="C23" i="1"/>
  <c r="C22" i="1"/>
  <c r="D32" i="1" l="1"/>
  <c r="D31" i="1"/>
  <c r="C31" i="1"/>
  <c r="D27" i="1" l="1"/>
  <c r="C27" i="1"/>
  <c r="C32" i="1" s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<sst xmlns="http://schemas.openxmlformats.org/spreadsheetml/2006/main" count="50" uniqueCount="47">
  <si>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</si>
  <si>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</si>
  <si>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</si>
  <si>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</si>
  <si>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</si>
  <si>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</si>
  <si>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</si>
  <si>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</si>
  <si>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</si>
  <si>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</si>
  <si>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</si>
  <si>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</si>
  <si>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</si>
  <si>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</si>
  <si>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</si>
  <si>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</si>
  <si>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</si>
  <si>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</si>
  <si>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</si>
  <si>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</si>
  <si>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</si>
  <si>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</si>
  <si>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</si>
  <si>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</si>
  <si>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</si>
  <si>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</si>
  <si>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</si>
  <si>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</si>
  <si>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</si>
  <si>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</si>
  <si>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</si>
  <si>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</si>
  <si>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</si>
  <si>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</si>
  <si>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</si>
  <si>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</si>
  <si>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</si>
  <si>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</si>
  <si>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</si>
  <si>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2026 год,                                              тыс.руб.</t>
  </si>
  <si>
    <t>Наро-Фоминского городского округа на плановый период 2026 и 2027 годов</t>
  </si>
  <si>
    <t>Сумма на 2027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</si>
  <si>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</si>
  <si>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Приложение 8</t>
  </si>
  <si>
    <t>"Приложение 13</t>
  </si>
  <si>
    <t>".</t>
  </si>
  <si>
    <t>от 28.01.2025 № 3/46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</si>
</sst>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9" t="s">
        <v>43</v>
      </c>
      <c r="C1" s="19"/>
      <c r="D1" s="19"/>
    </row>
    <row r="2" spans="1:4" x14ac:dyDescent="0.2">
      <c r="B2" s="19" t="s">
        <v>22</v>
      </c>
      <c r="C2" s="19"/>
      <c r="D2" s="19"/>
    </row>
    <row r="3" spans="1:4" x14ac:dyDescent="0.2">
      <c r="B3" s="19" t="s">
        <v>23</v>
      </c>
      <c r="C3" s="19"/>
      <c r="D3" s="19"/>
    </row>
    <row r="4" spans="1:4" x14ac:dyDescent="0.2">
      <c r="B4" s="19" t="s">
        <v>24</v>
      </c>
      <c r="C4" s="19"/>
      <c r="D4" s="19"/>
    </row>
    <row r="5" spans="1:4" x14ac:dyDescent="0.2">
      <c r="B5" s="19" t="s">
        <v>46</v>
      </c>
      <c r="C5" s="19"/>
      <c r="D5" s="19"/>
    </row>
    <row r="6" spans="1:4" x14ac:dyDescent="0.2">
      <c r="B6" s="16"/>
      <c r="C6" s="16"/>
      <c r="D6" s="16"/>
    </row>
    <row r="7" spans="1:4" x14ac:dyDescent="0.2">
      <c r="B7" s="19" t="s">
        <v>44</v>
      </c>
      <c r="C7" s="19"/>
      <c r="D7" s="19"/>
    </row>
    <row r="8" spans="1:4" x14ac:dyDescent="0.2">
      <c r="B8" s="19" t="s">
        <v>22</v>
      </c>
      <c r="C8" s="19"/>
      <c r="D8" s="19"/>
    </row>
    <row r="9" spans="1:4" x14ac:dyDescent="0.2">
      <c r="B9" s="19" t="s">
        <v>23</v>
      </c>
      <c r="C9" s="19"/>
      <c r="D9" s="19"/>
    </row>
    <row r="10" spans="1:4" x14ac:dyDescent="0.2">
      <c r="B10" s="19" t="s">
        <v>24</v>
      </c>
      <c r="C10" s="19"/>
      <c r="D10" s="19"/>
    </row>
    <row r="11" spans="1:4" x14ac:dyDescent="0.2">
      <c r="B11" s="19" t="s">
        <v>42</v>
      </c>
      <c r="C11" s="19"/>
      <c r="D11" s="19"/>
    </row>
    <row r="12" spans="1:4" x14ac:dyDescent="0.2">
      <c r="B12" s="12"/>
      <c r="C12" s="12"/>
      <c r="D12" s="12"/>
    </row>
    <row r="13" spans="1:4" x14ac:dyDescent="0.2">
      <c r="A13" s="18" t="s">
        <v>28</v>
      </c>
      <c r="B13" s="18"/>
      <c r="C13" s="18"/>
      <c r="D13" s="18"/>
    </row>
    <row r="14" spans="1:4" x14ac:dyDescent="0.2">
      <c r="A14" s="18" t="s">
        <v>40</v>
      </c>
      <c r="B14" s="18"/>
      <c r="C14" s="18"/>
      <c r="D14" s="18"/>
    </row>
    <row r="16" spans="1:4" s="4" customFormat="1" ht="38.25" x14ac:dyDescent="0.2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570000</v>
      </c>
      <c r="D21" s="8">
        <f>D23+D22</f>
        <v>0</v>
      </c>
    </row>
    <row r="22" spans="1:4" ht="25.5" x14ac:dyDescent="0.2">
      <c r="A22" s="11" t="s">
        <v>7</v>
      </c>
      <c r="B22" s="10" t="s">
        <v>34</v>
      </c>
      <c r="C22" s="14">
        <f>376200+387600+376200</f>
        <v>1140000</v>
      </c>
      <c r="D22" s="14">
        <f>376200+193800</f>
        <v>570000</v>
      </c>
    </row>
    <row r="23" spans="1:4" ht="25.5" x14ac:dyDescent="0.2">
      <c r="A23" s="11" t="s">
        <v>8</v>
      </c>
      <c r="B23" s="10" t="s">
        <v>35</v>
      </c>
      <c r="C23" s="14">
        <f>-376200-193800</f>
        <v>-570000</v>
      </c>
      <c r="D23" s="14">
        <f>-376200-193800</f>
        <v>-570000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-570000</v>
      </c>
      <c r="D24" s="8">
        <f>D27+D25</f>
        <v>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-570000</v>
      </c>
      <c r="D27" s="14">
        <f>D28+D29</f>
        <v>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-387600-182400</f>
        <v>-570000</v>
      </c>
      <c r="D29" s="14">
        <v>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-(12559623+C22+C25)</f>
        <v>-13699623</v>
      </c>
      <c r="D31" s="15">
        <f>-(14225501+D22+D25)</f>
        <v>-14795501</v>
      </c>
    </row>
    <row r="32" spans="1:4" ht="25.5" x14ac:dyDescent="0.2">
      <c r="A32" s="11" t="s">
        <v>19</v>
      </c>
      <c r="B32" s="10" t="s">
        <v>15</v>
      </c>
      <c r="C32" s="15">
        <f>12559623-C23-C27-C34</f>
        <v>13699623</v>
      </c>
      <c r="D32" s="15">
        <f>14225501-D23-D27-D34</f>
        <v>14795501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17" t="s">
        <v>45</v>
      </c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2025-01-28T11:57:59Z</dcterms:modified>
</cp:coreProperties>
</file>