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D32" i="1" l="1"/>
  <c r="D31" i="1"/>
  <c r="D23" i="1" l="1"/>
  <c r="D22" i="1"/>
  <c r="C29" i="1"/>
  <c r="C23" i="1"/>
  <c r="C22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<sst xmlns="http://schemas.openxmlformats.org/spreadsheetml/2006/main" count="50" uniqueCount="47">
  <si>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</si>
  <si>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</si>
  <si>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</si>
  <si>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</si>
  <si>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</si>
  <si>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</si>
  <si>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</si>
  <si>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</si>
  <si>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</si>
  <si>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</si>
  <si>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</si>
  <si>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</si>
  <si>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</si>
  <si>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</si>
  <si>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</si>
  <si>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</si>
  <si>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</si>
  <si>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</si>
  <si>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</si>
  <si>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</si>
  <si>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</si>
  <si>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</si>
  <si>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</si>
  <si>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</si>
  <si>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</si>
  <si>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</si>
  <si>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</si>
  <si>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</si>
  <si>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</si>
  <si>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</si>
  <si>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</si>
  <si>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</si>
  <si>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</si>
  <si>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</si>
  <si>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</si>
  <si>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</si>
  <si>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</si>
  <si>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</si>
  <si>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</si>
  <si>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2026 год,                                              тыс.руб.</t>
  </si>
  <si>
    <t>Наро-Фоминского городского округа на плановый период 2026 и 2027 годов</t>
  </si>
  <si>
    <t>Сумма на 2027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</si>
  <si>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</si>
  <si>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13</t>
  </si>
  <si>
    <t>".</t>
  </si>
  <si>
    <t>Приложение 10</t>
  </si>
  <si>
    <t>от 23.09.2025 № 3/58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</si>
</sst>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zoomScale="120" zoomScaleNormal="120" workbookViewId="0">
      <selection activeCell="A13" sqref="A13:D35"/>
    </sheetView>
  </sheetViews>
  <sheetFormatPr defaultColWidth="8.85546875" defaultRowHeight="12.75" x14ac:dyDescent="0.2"/>
  <cols>
    <col min="1" max="1" width="21.140625" style="1" customWidth="1"/>
    <col min="2" max="2" width="49.42578125" style="1" customWidth="1"/>
    <col min="3" max="3" width="11.85546875" style="1" customWidth="1"/>
    <col min="4" max="4" width="12.42578125" style="1" customWidth="1"/>
    <col min="5" max="16384" width="8.85546875" style="1"/>
  </cols>
  <sheetData>
    <row r="1" spans="1:4" x14ac:dyDescent="0.2">
      <c r="B1" s="19" t="s">
        <v>45</v>
      </c>
      <c r="C1" s="19"/>
      <c r="D1" s="19"/>
    </row>
    <row r="2" spans="1:4" x14ac:dyDescent="0.2">
      <c r="B2" s="19" t="s">
        <v>22</v>
      </c>
      <c r="C2" s="19"/>
      <c r="D2" s="19"/>
    </row>
    <row r="3" spans="1:4" x14ac:dyDescent="0.2">
      <c r="B3" s="19" t="s">
        <v>23</v>
      </c>
      <c r="C3" s="19"/>
      <c r="D3" s="19"/>
    </row>
    <row r="4" spans="1:4" x14ac:dyDescent="0.2">
      <c r="B4" s="19" t="s">
        <v>24</v>
      </c>
      <c r="C4" s="19"/>
      <c r="D4" s="19"/>
    </row>
    <row r="5" spans="1:4" x14ac:dyDescent="0.2">
      <c r="B5" s="19" t="s">
        <v>46</v>
      </c>
      <c r="C5" s="19"/>
      <c r="D5" s="19"/>
    </row>
    <row r="6" spans="1:4" x14ac:dyDescent="0.2">
      <c r="B6" s="16"/>
      <c r="C6" s="16"/>
      <c r="D6" s="16"/>
    </row>
    <row r="7" spans="1:4" x14ac:dyDescent="0.2">
      <c r="B7" s="19" t="s">
        <v>43</v>
      </c>
      <c r="C7" s="19"/>
      <c r="D7" s="19"/>
    </row>
    <row r="8" spans="1:4" x14ac:dyDescent="0.2">
      <c r="B8" s="19" t="s">
        <v>22</v>
      </c>
      <c r="C8" s="19"/>
      <c r="D8" s="19"/>
    </row>
    <row r="9" spans="1:4" x14ac:dyDescent="0.2">
      <c r="B9" s="19" t="s">
        <v>23</v>
      </c>
      <c r="C9" s="19"/>
      <c r="D9" s="19"/>
    </row>
    <row r="10" spans="1:4" x14ac:dyDescent="0.2">
      <c r="B10" s="19" t="s">
        <v>24</v>
      </c>
      <c r="C10" s="19"/>
      <c r="D10" s="19"/>
    </row>
    <row r="11" spans="1:4" x14ac:dyDescent="0.2">
      <c r="B11" s="19" t="s">
        <v>42</v>
      </c>
      <c r="C11" s="19"/>
      <c r="D11" s="19"/>
    </row>
    <row r="12" spans="1:4" x14ac:dyDescent="0.2">
      <c r="B12" s="12"/>
      <c r="C12" s="12"/>
      <c r="D12" s="12"/>
    </row>
    <row r="13" spans="1:4" x14ac:dyDescent="0.2">
      <c r="A13" s="18" t="s">
        <v>28</v>
      </c>
      <c r="B13" s="18"/>
      <c r="C13" s="18"/>
      <c r="D13" s="18"/>
    </row>
    <row r="14" spans="1:4" x14ac:dyDescent="0.2">
      <c r="A14" s="18" t="s">
        <v>40</v>
      </c>
      <c r="B14" s="18"/>
      <c r="C14" s="18"/>
      <c r="D14" s="18"/>
    </row>
    <row r="16" spans="1:4" s="4" customFormat="1" ht="38.25" x14ac:dyDescent="0.2">
      <c r="A16" s="5" t="s">
        <v>0</v>
      </c>
      <c r="B16" s="6" t="s">
        <v>1</v>
      </c>
      <c r="C16" s="6" t="s">
        <v>39</v>
      </c>
      <c r="D16" s="6" t="s">
        <v>41</v>
      </c>
    </row>
    <row r="17" spans="1:4" s="4" customFormat="1" ht="27.75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.2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29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570000</v>
      </c>
      <c r="D21" s="8">
        <f>D23+D22</f>
        <v>0</v>
      </c>
    </row>
    <row r="22" spans="1:4" ht="25.5" x14ac:dyDescent="0.2">
      <c r="A22" s="11" t="s">
        <v>7</v>
      </c>
      <c r="B22" s="10" t="s">
        <v>34</v>
      </c>
      <c r="C22" s="14">
        <f>376200+387600+376200</f>
        <v>1140000</v>
      </c>
      <c r="D22" s="14">
        <f>376200+193800</f>
        <v>570000</v>
      </c>
    </row>
    <row r="23" spans="1:4" ht="25.5" x14ac:dyDescent="0.2">
      <c r="A23" s="11" t="s">
        <v>8</v>
      </c>
      <c r="B23" s="10" t="s">
        <v>35</v>
      </c>
      <c r="C23" s="14">
        <f>-376200-193800</f>
        <v>-570000</v>
      </c>
      <c r="D23" s="14">
        <f>-376200-193800</f>
        <v>-570000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-570000</v>
      </c>
      <c r="D24" s="8">
        <f>D27+D25</f>
        <v>0</v>
      </c>
    </row>
    <row r="25" spans="1:4" ht="38.25" hidden="1" x14ac:dyDescent="0.2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31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37</v>
      </c>
      <c r="C27" s="14">
        <f>C28+C29</f>
        <v>-570000</v>
      </c>
      <c r="D27" s="14">
        <f>D28+D29</f>
        <v>0</v>
      </c>
    </row>
    <row r="28" spans="1:4" ht="38.25" hidden="1" x14ac:dyDescent="0.2">
      <c r="A28" s="11" t="s">
        <v>13</v>
      </c>
      <c r="B28" s="10" t="s">
        <v>32</v>
      </c>
      <c r="C28" s="14">
        <v>0</v>
      </c>
      <c r="D28" s="14">
        <v>0</v>
      </c>
    </row>
    <row r="29" spans="1:4" ht="25.5" x14ac:dyDescent="0.2">
      <c r="A29" s="11" t="s">
        <v>33</v>
      </c>
      <c r="B29" s="10" t="s">
        <v>38</v>
      </c>
      <c r="C29" s="14">
        <f>-387600-182400</f>
        <v>-570000</v>
      </c>
      <c r="D29" s="14">
        <v>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5">
        <f>-(13176305+C22+C25)</f>
        <v>-14316305</v>
      </c>
      <c r="D31" s="15">
        <f>-(12937143+D22+D25)</f>
        <v>-13507143</v>
      </c>
    </row>
    <row r="32" spans="1:4" ht="25.5" x14ac:dyDescent="0.2">
      <c r="A32" s="11" t="s">
        <v>19</v>
      </c>
      <c r="B32" s="10" t="s">
        <v>15</v>
      </c>
      <c r="C32" s="15">
        <f>13176305-C23-C27-C34</f>
        <v>14316305</v>
      </c>
      <c r="D32" s="15">
        <f>12937143-D23-D27-D34</f>
        <v>13507143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17" t="s">
        <v>44</v>
      </c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2025-09-22T08:26:15Z</dcterms:modified>
</cp:coreProperties>
</file>