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91"/>
  </bookViews>
  <sheets>
    <sheet name="АНАЛИЗ 14072025 04-03_08601@" sheetId="9" r:id="rId1"/>
  </sheets>
  <definedNames>
    <definedName name="_xlnm._FilterDatabase" localSheetId="0" hidden="1">'АНАЛИЗ 14072025 04-03_08601@'!$A$5:$AF$5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9" l="1"/>
  <c r="H15" i="9"/>
  <c r="Y14" i="9"/>
  <c r="W14" i="9"/>
  <c r="U14" i="9"/>
  <c r="S14" i="9"/>
  <c r="Q14" i="9"/>
  <c r="N14" i="9"/>
  <c r="L14" i="9"/>
  <c r="J14" i="9"/>
  <c r="H14" i="9"/>
  <c r="F14" i="9"/>
  <c r="Y13" i="9"/>
  <c r="W13" i="9"/>
  <c r="U13" i="9"/>
  <c r="S13" i="9"/>
  <c r="Q13" i="9"/>
  <c r="N13" i="9"/>
  <c r="L13" i="9"/>
  <c r="J13" i="9"/>
  <c r="H13" i="9"/>
  <c r="F13" i="9"/>
  <c r="W12" i="9"/>
  <c r="U12" i="9"/>
  <c r="Q12" i="9"/>
  <c r="L12" i="9"/>
  <c r="J12" i="9"/>
  <c r="F12" i="9"/>
  <c r="S11" i="9"/>
  <c r="Q11" i="9"/>
  <c r="H11" i="9"/>
  <c r="F11" i="9"/>
  <c r="W10" i="9"/>
  <c r="U10" i="9"/>
  <c r="S10" i="9"/>
  <c r="Q10" i="9"/>
  <c r="L10" i="9"/>
  <c r="J10" i="9"/>
  <c r="H10" i="9"/>
  <c r="F10" i="9"/>
  <c r="Y9" i="9"/>
  <c r="W9" i="9"/>
  <c r="U9" i="9"/>
  <c r="S9" i="9"/>
  <c r="Q9" i="9"/>
  <c r="N9" i="9"/>
  <c r="L9" i="9"/>
  <c r="J9" i="9"/>
  <c r="H9" i="9"/>
  <c r="F9" i="9"/>
  <c r="Y8" i="9"/>
  <c r="W8" i="9"/>
  <c r="U8" i="9"/>
  <c r="S8" i="9"/>
  <c r="Q8" i="9"/>
  <c r="N8" i="9"/>
  <c r="L8" i="9"/>
  <c r="J8" i="9"/>
  <c r="H8" i="9"/>
  <c r="F8" i="9"/>
  <c r="Y7" i="9"/>
  <c r="W7" i="9"/>
  <c r="U7" i="9"/>
  <c r="S7" i="9"/>
  <c r="Q7" i="9"/>
  <c r="N7" i="9"/>
  <c r="L7" i="9"/>
  <c r="J7" i="9"/>
  <c r="H7" i="9"/>
  <c r="F7" i="9"/>
  <c r="AE6" i="9"/>
  <c r="AD6" i="9"/>
  <c r="AC6" i="9"/>
  <c r="AB6" i="9"/>
  <c r="AA6" i="9"/>
  <c r="Z6" i="9"/>
  <c r="X6" i="9"/>
  <c r="Y6" i="9" s="1"/>
  <c r="V6" i="9"/>
  <c r="W6" i="9" s="1"/>
  <c r="U6" i="9"/>
  <c r="T6" i="9"/>
  <c r="R6" i="9"/>
  <c r="S6" i="9" s="1"/>
  <c r="P6" i="9"/>
  <c r="Q6" i="9" s="1"/>
  <c r="O6" i="9"/>
  <c r="M6" i="9"/>
  <c r="N6" i="9" s="1"/>
  <c r="K6" i="9"/>
  <c r="L6" i="9" s="1"/>
  <c r="I6" i="9"/>
  <c r="J6" i="9" s="1"/>
  <c r="G6" i="9"/>
  <c r="H6" i="9" s="1"/>
  <c r="E6" i="9"/>
  <c r="F6" i="9" s="1"/>
  <c r="D6" i="9"/>
</calcChain>
</file>

<file path=xl/sharedStrings.xml><?xml version="1.0" encoding="utf-8"?>
<sst xmlns="http://schemas.openxmlformats.org/spreadsheetml/2006/main" count="83" uniqueCount="43">
  <si>
    <t>Наименование льготы</t>
  </si>
  <si>
    <t>Код льготы</t>
  </si>
  <si>
    <t>Наименование налога</t>
  </si>
  <si>
    <t>Количество плательщиков, воспользовавшихся льготами с учетом уточненных налоговых деклараций/расчетов по состоянию</t>
  </si>
  <si>
    <t>1 июля отчетного финансового года (количество лиц)</t>
  </si>
  <si>
    <t>Сумма выпадающих доходов бюджета городского округа Московской области с учетом уточненных налоговых деклараций/расчетов по состоянию 1 июля отчетного финансового года (тыс.руб.)</t>
  </si>
  <si>
    <t>Сведения об объемах налогов, исчисленных к уплате плательщиками в бюджет городского округа по каждому налоговому расходу, в отношении стимулирующих налоговых расходов (тыс.руб.)</t>
  </si>
  <si>
    <t>5 год от отчетного</t>
  </si>
  <si>
    <t>4 год от отчетного</t>
  </si>
  <si>
    <t>3 год от отчетного</t>
  </si>
  <si>
    <t>2 год от отчетного</t>
  </si>
  <si>
    <t>1 год от отчетного</t>
  </si>
  <si>
    <t>Отчетный год*</t>
  </si>
  <si>
    <t>ИТОГО</t>
  </si>
  <si>
    <t>Герои Советского Союза, Героев Российской Федерации, полных кавалеров ордена Славы</t>
  </si>
  <si>
    <t>Земельный налог</t>
  </si>
  <si>
    <t>Ветераны и инвалиды Великой Отечественной войны, а также ветераны и инвалиды боевых действий</t>
  </si>
  <si>
    <t>Малоимущие семьи</t>
  </si>
  <si>
    <t>Малоимущие одинокопроживающие граждане</t>
  </si>
  <si>
    <t>Семьям, имеющим трех и более несовершеннолетних детей</t>
  </si>
  <si>
    <t>Пенсионеры</t>
  </si>
  <si>
    <t>Муниципальные учреждения Наро-Фоминского городского округа</t>
  </si>
  <si>
    <t>Организации, на балансе которых учтены здания и (или) помещения, используемые для размещения торговых объектов, в том числе торговых центров (комплексов), а также объектов общественного питания и бытового обслуживания (далее - объекты недвижимости), налоговую льготу по уплате земельного налога за земельные участки, на которых расположены указанные объекты недвижимости</t>
  </si>
  <si>
    <t>Один из родителей в многодетной малоимущей семье, имеющей трех и более несовершеннолетних детей. </t>
  </si>
  <si>
    <t>Налог на имущество физических лиц</t>
  </si>
  <si>
    <t>Пункты 6, 6.1</t>
  </si>
  <si>
    <t>Пункты 7, 7.1, 7.4, 7.5, 7.6</t>
  </si>
  <si>
    <t>Пункты 7, 7.2, 7.4, 7.5, 7.6</t>
  </si>
  <si>
    <t>Пункты 7, 7.3, 7.5, 7.6</t>
  </si>
  <si>
    <t>Пункты 6, 6.3</t>
  </si>
  <si>
    <t>Пункты 1, 2, 3</t>
  </si>
  <si>
    <t>Пункт 9.1</t>
  </si>
  <si>
    <t>Пункты 6, 6.2</t>
  </si>
  <si>
    <t>Решение Совета депутатов Наро-Фоминского городского округа Московской области от 14.11.2017 № 17/7 «Об установлении земельного налога на территории Наро-Фоминского городского округа»</t>
  </si>
  <si>
    <t>Государственные и муниципальные бюджетные (казенные) учреждения Московской области и Наро-Фоминского городского округа</t>
  </si>
  <si>
    <t>Решение Совета депутатов Наро-Фоминского городского округа Московской области от 14.11.2017 № 16/7 «Об установлении налога на имущество физических лиц на территории Наро-Фоминского городского округа»</t>
  </si>
  <si>
    <t>Решение Совета депутатов Наро-Фоминского городского округа Московской области от 26.05.2020 № 11/48 «О предоставлении отдельным категориям налогоплательщиков льготы по уплате земельного налога»</t>
  </si>
  <si>
    <t>Темп роста количества Налогоплательщиков к предшествующему году, %</t>
  </si>
  <si>
    <t>НПА</t>
  </si>
  <si>
    <t>почетные граждане: Наро-Фоминского городского округа; Наро-Фоминского муниципального района; городского поселения Наро-Фоминск; городского сельского поселения Ташировское; городского поселения Апрелевка; городского поселения Верея; городского поселения Калининец; городского поселения Селятино; сельского поселения Атепцевское; сельского поселения Веселевское; сельского поселения Волченковское</t>
  </si>
  <si>
    <t>Темп роста Суммs выпадающих доходов бюджета к предшествующему году, %</t>
  </si>
  <si>
    <t>*В 2025 году отчетным годом признается 2024 год</t>
  </si>
  <si>
    <t>Информация о налоговых льготах и количестве плательщиков, воспользовавшихся льготами, и суммах выпадающих доходов Наро-Фоминского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</si>
</sst>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rebuchet MS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top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3" fontId="4" fillId="5" borderId="10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4" fontId="7" fillId="3" borderId="10" xfId="0" applyNumberFormat="1" applyFont="1" applyFill="1" applyBorder="1" applyAlignment="1">
      <alignment horizontal="center" vertical="center"/>
    </xf>
    <xf numFmtId="4" fontId="7" fillId="4" borderId="10" xfId="0" applyNumberFormat="1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 wrapText="1"/>
    </xf>
    <xf numFmtId="4" fontId="2" fillId="6" borderId="10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0"/>
  <sheetViews>
    <sheetView tabSelected="1" zoomScale="75" zoomScaleNormal="75" workbookViewId="0">
      <pane ySplit="6" topLeftCell="A13" activePane="bottomLeft" state="frozen"/>
      <selection pane="bottomLeft" sqref="A1:AE1"/>
    </sheetView>
  </sheetViews>
  <sheetFormatPr defaultRowHeight="15" x14ac:dyDescent="0.25"/>
  <cols>
    <col min="1" max="1" width="27.5703125" customWidth="1"/>
    <col min="2" max="2" width="8.85546875" customWidth="1"/>
    <col min="3" max="3" width="11.28515625" customWidth="1"/>
    <col min="15" max="15" width="10.5703125" customWidth="1"/>
    <col min="16" max="16" width="10.85546875" customWidth="1"/>
    <col min="18" max="18" width="11.28515625" customWidth="1"/>
    <col min="20" max="20" width="10.85546875" customWidth="1"/>
    <col min="22" max="22" width="10.28515625" customWidth="1"/>
    <col min="24" max="24" width="10.5703125" customWidth="1"/>
    <col min="32" max="32" width="33.42578125" customWidth="1"/>
  </cols>
  <sheetData>
    <row r="1" spans="1:32" ht="27" customHeight="1" thickBot="1" x14ac:dyDescent="0.3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18"/>
    </row>
    <row r="2" spans="1:32" ht="28.5" customHeight="1" x14ac:dyDescent="0.25">
      <c r="A2" s="40" t="s">
        <v>0</v>
      </c>
      <c r="B2" s="40" t="s">
        <v>1</v>
      </c>
      <c r="C2" s="40" t="s">
        <v>2</v>
      </c>
      <c r="D2" s="53" t="s">
        <v>3</v>
      </c>
      <c r="E2" s="44"/>
      <c r="F2" s="44"/>
      <c r="G2" s="44"/>
      <c r="H2" s="44"/>
      <c r="I2" s="44"/>
      <c r="J2" s="44"/>
      <c r="K2" s="44"/>
      <c r="L2" s="44"/>
      <c r="M2" s="44"/>
      <c r="N2" s="45"/>
      <c r="O2" s="43" t="s">
        <v>5</v>
      </c>
      <c r="P2" s="44"/>
      <c r="Q2" s="44"/>
      <c r="R2" s="44"/>
      <c r="S2" s="44"/>
      <c r="T2" s="44"/>
      <c r="U2" s="44"/>
      <c r="V2" s="44"/>
      <c r="W2" s="44"/>
      <c r="X2" s="44"/>
      <c r="Y2" s="45"/>
      <c r="Z2" s="43" t="s">
        <v>6</v>
      </c>
      <c r="AA2" s="44"/>
      <c r="AB2" s="44"/>
      <c r="AC2" s="44"/>
      <c r="AD2" s="44"/>
      <c r="AE2" s="45"/>
      <c r="AF2" s="49" t="s">
        <v>38</v>
      </c>
    </row>
    <row r="3" spans="1:32" ht="29.25" customHeight="1" thickBot="1" x14ac:dyDescent="0.3">
      <c r="A3" s="41"/>
      <c r="B3" s="41"/>
      <c r="C3" s="41"/>
      <c r="D3" s="54" t="s">
        <v>4</v>
      </c>
      <c r="E3" s="47"/>
      <c r="F3" s="47"/>
      <c r="G3" s="47"/>
      <c r="H3" s="47"/>
      <c r="I3" s="47"/>
      <c r="J3" s="47"/>
      <c r="K3" s="47"/>
      <c r="L3" s="47"/>
      <c r="M3" s="47"/>
      <c r="N3" s="48"/>
      <c r="O3" s="46"/>
      <c r="P3" s="47"/>
      <c r="Q3" s="47"/>
      <c r="R3" s="47"/>
      <c r="S3" s="47"/>
      <c r="T3" s="47"/>
      <c r="U3" s="47"/>
      <c r="V3" s="47"/>
      <c r="W3" s="47"/>
      <c r="X3" s="47"/>
      <c r="Y3" s="48"/>
      <c r="Z3" s="46"/>
      <c r="AA3" s="47"/>
      <c r="AB3" s="47"/>
      <c r="AC3" s="47"/>
      <c r="AD3" s="47"/>
      <c r="AE3" s="48"/>
      <c r="AF3" s="50"/>
    </row>
    <row r="4" spans="1:32" ht="183" customHeight="1" thickBot="1" x14ac:dyDescent="0.3">
      <c r="A4" s="42"/>
      <c r="B4" s="42"/>
      <c r="C4" s="42"/>
      <c r="D4" s="1" t="s">
        <v>7</v>
      </c>
      <c r="E4" s="1" t="s">
        <v>8</v>
      </c>
      <c r="F4" s="12" t="s">
        <v>37</v>
      </c>
      <c r="G4" s="1" t="s">
        <v>9</v>
      </c>
      <c r="H4" s="12" t="s">
        <v>37</v>
      </c>
      <c r="I4" s="1" t="s">
        <v>10</v>
      </c>
      <c r="J4" s="12" t="s">
        <v>37</v>
      </c>
      <c r="K4" s="1" t="s">
        <v>11</v>
      </c>
      <c r="L4" s="12" t="s">
        <v>37</v>
      </c>
      <c r="M4" s="1" t="s">
        <v>12</v>
      </c>
      <c r="N4" s="12" t="s">
        <v>37</v>
      </c>
      <c r="O4" s="1" t="s">
        <v>7</v>
      </c>
      <c r="P4" s="1" t="s">
        <v>8</v>
      </c>
      <c r="Q4" s="12" t="s">
        <v>40</v>
      </c>
      <c r="R4" s="1" t="s">
        <v>9</v>
      </c>
      <c r="S4" s="12" t="s">
        <v>40</v>
      </c>
      <c r="T4" s="1" t="s">
        <v>10</v>
      </c>
      <c r="U4" s="12" t="s">
        <v>40</v>
      </c>
      <c r="V4" s="1" t="s">
        <v>11</v>
      </c>
      <c r="W4" s="12" t="s">
        <v>40</v>
      </c>
      <c r="X4" s="1" t="s">
        <v>12</v>
      </c>
      <c r="Y4" s="12" t="s">
        <v>40</v>
      </c>
      <c r="Z4" s="1" t="s">
        <v>7</v>
      </c>
      <c r="AA4" s="1" t="s">
        <v>8</v>
      </c>
      <c r="AB4" s="1" t="s">
        <v>9</v>
      </c>
      <c r="AC4" s="1" t="s">
        <v>10</v>
      </c>
      <c r="AD4" s="1" t="s">
        <v>11</v>
      </c>
      <c r="AE4" s="1" t="s">
        <v>12</v>
      </c>
      <c r="AF4" s="51"/>
    </row>
    <row r="5" spans="1:32" ht="15.75" thickBot="1" x14ac:dyDescent="0.3">
      <c r="A5" s="2">
        <v>1</v>
      </c>
      <c r="B5" s="3">
        <v>2</v>
      </c>
      <c r="C5" s="3">
        <v>3</v>
      </c>
      <c r="D5" s="4">
        <v>4</v>
      </c>
      <c r="E5" s="4">
        <v>5</v>
      </c>
      <c r="F5" s="4"/>
      <c r="G5" s="4">
        <v>6</v>
      </c>
      <c r="H5" s="4"/>
      <c r="I5" s="4">
        <v>7</v>
      </c>
      <c r="J5" s="4"/>
      <c r="K5" s="4">
        <v>8</v>
      </c>
      <c r="L5" s="4"/>
      <c r="M5" s="4">
        <v>9</v>
      </c>
      <c r="N5" s="4"/>
      <c r="O5" s="4">
        <v>10</v>
      </c>
      <c r="P5" s="4">
        <v>11</v>
      </c>
      <c r="Q5" s="4"/>
      <c r="R5" s="4">
        <v>12</v>
      </c>
      <c r="S5" s="4"/>
      <c r="T5" s="4">
        <v>13</v>
      </c>
      <c r="U5" s="4"/>
      <c r="V5" s="4">
        <v>14</v>
      </c>
      <c r="W5" s="4"/>
      <c r="X5" s="4">
        <v>15</v>
      </c>
      <c r="Y5" s="4"/>
      <c r="Z5" s="4">
        <v>16</v>
      </c>
      <c r="AA5" s="4">
        <v>17</v>
      </c>
      <c r="AB5" s="4">
        <v>18</v>
      </c>
      <c r="AC5" s="4">
        <v>19</v>
      </c>
      <c r="AD5" s="4">
        <v>20</v>
      </c>
      <c r="AE5" s="4">
        <v>21</v>
      </c>
      <c r="AF5" s="19"/>
    </row>
    <row r="6" spans="1:32" ht="15.75" thickBot="1" x14ac:dyDescent="0.3">
      <c r="A6" s="5" t="s">
        <v>13</v>
      </c>
      <c r="B6" s="6"/>
      <c r="C6" s="6"/>
      <c r="D6" s="7">
        <f>D7+D8+D9+D10+D11+D12+D13+D14+D15+D16+D17</f>
        <v>1101</v>
      </c>
      <c r="E6" s="7">
        <f>E7+E8+E9+E10+E11+E12+E13+E14+E15+E16+E17</f>
        <v>1061</v>
      </c>
      <c r="F6" s="15">
        <f>(E6-D6)/D6*100</f>
        <v>-3.633060853769301</v>
      </c>
      <c r="G6" s="7">
        <f>G7+G8+G9+G10+G11+G12+G13+G14+G15+G16+G17</f>
        <v>981</v>
      </c>
      <c r="H6" s="15">
        <f>(G6-E6)/E6*100</f>
        <v>-7.5400565504241275</v>
      </c>
      <c r="I6" s="7">
        <f>I7+I8+I9+I10+I11+I12+I13+I14+I15+I16+I17</f>
        <v>908</v>
      </c>
      <c r="J6" s="15">
        <f>(I6-G6)/G6*100</f>
        <v>-7.4413863404689096</v>
      </c>
      <c r="K6" s="7">
        <f>K7+K8+K9+K10+K11+K12+K13+K14+K15+K16+K17</f>
        <v>1543</v>
      </c>
      <c r="L6" s="16">
        <f t="shared" ref="L6:L14" si="0">(K6-I6)/I6*100</f>
        <v>69.933920704845818</v>
      </c>
      <c r="M6" s="7">
        <f>M7+M8+M9+M10+M11+M12+M13+M14+M15+M16+M17</f>
        <v>1684</v>
      </c>
      <c r="N6" s="35">
        <f>(M6-K6)/K6*100</f>
        <v>9.1380427738172383</v>
      </c>
      <c r="O6" s="8">
        <f>O7+O8+O9+O10+O11+O12+O13+O14+O15+O16+O17</f>
        <v>56539.7</v>
      </c>
      <c r="P6" s="8">
        <f t="shared" ref="P6:AE6" si="1">P7+P8+P9+P10+P11+P12+P13+P14+P15+P16+P17</f>
        <v>58865</v>
      </c>
      <c r="Q6" s="16">
        <f>(P6-O6)/O6*100</f>
        <v>4.1126854228091112</v>
      </c>
      <c r="R6" s="8">
        <f t="shared" si="1"/>
        <v>14187</v>
      </c>
      <c r="S6" s="15">
        <f>(R6-P6)/P6*100</f>
        <v>-75.899091140745782</v>
      </c>
      <c r="T6" s="8">
        <f>T7+T8+T9+T10+T11+T12+T13+T14+T15+T16+T17</f>
        <v>10384</v>
      </c>
      <c r="U6" s="15">
        <f>(T6-R6)/R6*100</f>
        <v>-26.806231056601113</v>
      </c>
      <c r="V6" s="8">
        <f>V7+V8+V9+V10+V11+V12+V13+V14+V15+V16+V17</f>
        <v>10992</v>
      </c>
      <c r="W6" s="16">
        <f>(V6-T6)/T6*100</f>
        <v>5.8551617873651773</v>
      </c>
      <c r="X6" s="8">
        <f t="shared" si="1"/>
        <v>16173</v>
      </c>
      <c r="Y6" s="16">
        <f>(X6-V6)/V6*100</f>
        <v>47.134279475982531</v>
      </c>
      <c r="Z6" s="7">
        <f t="shared" si="1"/>
        <v>0</v>
      </c>
      <c r="AA6" s="7">
        <f t="shared" si="1"/>
        <v>0</v>
      </c>
      <c r="AB6" s="7">
        <f t="shared" si="1"/>
        <v>0</v>
      </c>
      <c r="AC6" s="7">
        <f t="shared" si="1"/>
        <v>0</v>
      </c>
      <c r="AD6" s="7">
        <f t="shared" si="1"/>
        <v>0</v>
      </c>
      <c r="AE6" s="7">
        <f t="shared" si="1"/>
        <v>0</v>
      </c>
      <c r="AF6" s="19"/>
    </row>
    <row r="7" spans="1:32" ht="72.75" thickBot="1" x14ac:dyDescent="0.3">
      <c r="A7" s="22" t="s">
        <v>14</v>
      </c>
      <c r="B7" s="24" t="s">
        <v>25</v>
      </c>
      <c r="C7" s="9" t="s">
        <v>15</v>
      </c>
      <c r="D7" s="27">
        <v>7</v>
      </c>
      <c r="E7" s="27">
        <v>6</v>
      </c>
      <c r="F7" s="15">
        <f t="shared" ref="F7:F14" si="2">(E7-D7)/D7*100</f>
        <v>-14.285714285714285</v>
      </c>
      <c r="G7" s="27">
        <v>6</v>
      </c>
      <c r="H7" s="16">
        <f t="shared" ref="H7:H15" si="3">(G7-E7)/E7*100</f>
        <v>0</v>
      </c>
      <c r="I7" s="27">
        <v>6</v>
      </c>
      <c r="J7" s="16">
        <f t="shared" ref="J7:J14" si="4">(I7-G7)/G7*100</f>
        <v>0</v>
      </c>
      <c r="K7" s="27">
        <v>7</v>
      </c>
      <c r="L7" s="16">
        <f t="shared" si="0"/>
        <v>16.666666666666664</v>
      </c>
      <c r="M7" s="29">
        <v>5</v>
      </c>
      <c r="N7" s="36">
        <f t="shared" ref="N7:N14" si="5">(M7-K7)/K7*100</f>
        <v>-28.571428571428569</v>
      </c>
      <c r="O7" s="25">
        <v>76</v>
      </c>
      <c r="P7" s="25">
        <v>32</v>
      </c>
      <c r="Q7" s="15">
        <f t="shared" ref="Q7:Q14" si="6">(P7-O7)/O7*100</f>
        <v>-57.894736842105267</v>
      </c>
      <c r="R7" s="25">
        <v>22</v>
      </c>
      <c r="S7" s="15">
        <f t="shared" ref="S7:S15" si="7">(R7-P7)/P7*100</f>
        <v>-31.25</v>
      </c>
      <c r="T7" s="25">
        <v>38</v>
      </c>
      <c r="U7" s="16">
        <f t="shared" ref="U7:U14" si="8">(T7-R7)/R7*100</f>
        <v>72.727272727272734</v>
      </c>
      <c r="V7" s="25">
        <v>11</v>
      </c>
      <c r="W7" s="15">
        <f t="shared" ref="W7:W14" si="9">(V7-T7)/T7*100</f>
        <v>-71.05263157894737</v>
      </c>
      <c r="X7" s="31">
        <v>14</v>
      </c>
      <c r="Y7" s="16">
        <f t="shared" ref="Y7:Y14" si="10">(X7-V7)/V7*100</f>
        <v>27.27272727272727</v>
      </c>
      <c r="Z7" s="27">
        <v>0</v>
      </c>
      <c r="AA7" s="27">
        <v>0</v>
      </c>
      <c r="AB7" s="27">
        <v>0</v>
      </c>
      <c r="AC7" s="27">
        <v>0</v>
      </c>
      <c r="AD7" s="27">
        <v>0</v>
      </c>
      <c r="AE7" s="27">
        <v>0</v>
      </c>
      <c r="AF7" s="14" t="s">
        <v>33</v>
      </c>
    </row>
    <row r="8" spans="1:32" ht="72.75" thickBot="1" x14ac:dyDescent="0.3">
      <c r="A8" s="22" t="s">
        <v>16</v>
      </c>
      <c r="B8" s="10" t="s">
        <v>25</v>
      </c>
      <c r="C8" s="9" t="s">
        <v>15</v>
      </c>
      <c r="D8" s="27">
        <v>946</v>
      </c>
      <c r="E8" s="27">
        <v>916</v>
      </c>
      <c r="F8" s="15">
        <f t="shared" si="2"/>
        <v>-3.1712473572938689</v>
      </c>
      <c r="G8" s="27">
        <v>873</v>
      </c>
      <c r="H8" s="15">
        <f t="shared" si="3"/>
        <v>-4.6943231441048034</v>
      </c>
      <c r="I8" s="27">
        <v>813</v>
      </c>
      <c r="J8" s="15">
        <f t="shared" si="4"/>
        <v>-6.8728522336769764</v>
      </c>
      <c r="K8" s="27">
        <v>1467</v>
      </c>
      <c r="L8" s="16">
        <f t="shared" si="0"/>
        <v>80.442804428044283</v>
      </c>
      <c r="M8" s="29">
        <v>1608</v>
      </c>
      <c r="N8" s="37">
        <f t="shared" si="5"/>
        <v>9.6114519427402865</v>
      </c>
      <c r="O8" s="25">
        <v>2123</v>
      </c>
      <c r="P8" s="25">
        <v>1577</v>
      </c>
      <c r="Q8" s="15">
        <f t="shared" si="6"/>
        <v>-25.718323127649551</v>
      </c>
      <c r="R8" s="25">
        <v>1596</v>
      </c>
      <c r="S8" s="16">
        <f t="shared" si="7"/>
        <v>1.2048192771084338</v>
      </c>
      <c r="T8" s="25">
        <v>1453</v>
      </c>
      <c r="U8" s="15">
        <f t="shared" si="8"/>
        <v>-8.9598997493734327</v>
      </c>
      <c r="V8" s="25">
        <v>2287</v>
      </c>
      <c r="W8" s="16">
        <f t="shared" si="9"/>
        <v>57.398485891259469</v>
      </c>
      <c r="X8" s="31">
        <v>2683</v>
      </c>
      <c r="Y8" s="16">
        <f t="shared" si="10"/>
        <v>17.315260166156538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14" t="s">
        <v>33</v>
      </c>
    </row>
    <row r="9" spans="1:32" ht="155.25" customHeight="1" thickBot="1" x14ac:dyDescent="0.3">
      <c r="A9" s="22" t="s">
        <v>39</v>
      </c>
      <c r="B9" s="13" t="s">
        <v>25</v>
      </c>
      <c r="C9" s="17" t="s">
        <v>15</v>
      </c>
      <c r="D9" s="28">
        <v>3</v>
      </c>
      <c r="E9" s="28">
        <v>2</v>
      </c>
      <c r="F9" s="15">
        <f t="shared" si="2"/>
        <v>-33.333333333333329</v>
      </c>
      <c r="G9" s="28">
        <v>2</v>
      </c>
      <c r="H9" s="16">
        <f t="shared" si="3"/>
        <v>0</v>
      </c>
      <c r="I9" s="28">
        <v>2</v>
      </c>
      <c r="J9" s="16">
        <f t="shared" si="4"/>
        <v>0</v>
      </c>
      <c r="K9" s="28">
        <v>2</v>
      </c>
      <c r="L9" s="16">
        <f t="shared" si="0"/>
        <v>0</v>
      </c>
      <c r="M9" s="30">
        <v>3</v>
      </c>
      <c r="N9" s="37">
        <f t="shared" si="5"/>
        <v>50</v>
      </c>
      <c r="O9" s="26">
        <v>8</v>
      </c>
      <c r="P9" s="26">
        <v>5</v>
      </c>
      <c r="Q9" s="15">
        <f t="shared" si="6"/>
        <v>-37.5</v>
      </c>
      <c r="R9" s="26">
        <v>5</v>
      </c>
      <c r="S9" s="16">
        <f t="shared" si="7"/>
        <v>0</v>
      </c>
      <c r="T9" s="26">
        <v>5</v>
      </c>
      <c r="U9" s="16">
        <f t="shared" si="8"/>
        <v>0</v>
      </c>
      <c r="V9" s="26">
        <v>5</v>
      </c>
      <c r="W9" s="16">
        <f t="shared" si="9"/>
        <v>0</v>
      </c>
      <c r="X9" s="32">
        <v>12</v>
      </c>
      <c r="Y9" s="16">
        <f t="shared" si="10"/>
        <v>140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14" t="s">
        <v>33</v>
      </c>
    </row>
    <row r="10" spans="1:32" ht="72.75" thickBot="1" x14ac:dyDescent="0.3">
      <c r="A10" s="22" t="s">
        <v>17</v>
      </c>
      <c r="B10" s="11" t="s">
        <v>26</v>
      </c>
      <c r="C10" s="9" t="s">
        <v>15</v>
      </c>
      <c r="D10" s="28">
        <v>20</v>
      </c>
      <c r="E10" s="28">
        <v>12</v>
      </c>
      <c r="F10" s="15">
        <f t="shared" si="2"/>
        <v>-40</v>
      </c>
      <c r="G10" s="28">
        <v>14</v>
      </c>
      <c r="H10" s="16">
        <f t="shared" si="3"/>
        <v>16.666666666666664</v>
      </c>
      <c r="I10" s="28">
        <v>5</v>
      </c>
      <c r="J10" s="15">
        <f t="shared" si="4"/>
        <v>-64.285714285714292</v>
      </c>
      <c r="K10" s="28">
        <v>0</v>
      </c>
      <c r="L10" s="15">
        <f t="shared" si="0"/>
        <v>-100</v>
      </c>
      <c r="M10" s="30">
        <v>0</v>
      </c>
      <c r="N10" s="38">
        <v>0</v>
      </c>
      <c r="O10" s="26">
        <v>40</v>
      </c>
      <c r="P10" s="26">
        <v>20</v>
      </c>
      <c r="Q10" s="15">
        <f t="shared" si="6"/>
        <v>-50</v>
      </c>
      <c r="R10" s="26">
        <v>15</v>
      </c>
      <c r="S10" s="15">
        <f t="shared" si="7"/>
        <v>-25</v>
      </c>
      <c r="T10" s="26">
        <v>3</v>
      </c>
      <c r="U10" s="15">
        <f t="shared" si="8"/>
        <v>-80</v>
      </c>
      <c r="V10" s="26">
        <v>0</v>
      </c>
      <c r="W10" s="15">
        <f t="shared" si="9"/>
        <v>-100</v>
      </c>
      <c r="X10" s="32">
        <v>0</v>
      </c>
      <c r="Y10" s="3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14" t="s">
        <v>33</v>
      </c>
    </row>
    <row r="11" spans="1:32" ht="72.75" thickBot="1" x14ac:dyDescent="0.3">
      <c r="A11" s="22" t="s">
        <v>18</v>
      </c>
      <c r="B11" s="11" t="s">
        <v>26</v>
      </c>
      <c r="C11" s="9" t="s">
        <v>15</v>
      </c>
      <c r="D11" s="27">
        <v>1</v>
      </c>
      <c r="E11" s="27">
        <v>2</v>
      </c>
      <c r="F11" s="16">
        <f t="shared" si="2"/>
        <v>100</v>
      </c>
      <c r="G11" s="27">
        <v>0</v>
      </c>
      <c r="H11" s="15">
        <f t="shared" si="3"/>
        <v>-100</v>
      </c>
      <c r="I11" s="27">
        <v>0</v>
      </c>
      <c r="J11" s="38">
        <v>0</v>
      </c>
      <c r="K11" s="27">
        <v>0</v>
      </c>
      <c r="L11" s="38">
        <v>0</v>
      </c>
      <c r="M11" s="29">
        <v>0</v>
      </c>
      <c r="N11" s="38">
        <v>0</v>
      </c>
      <c r="O11" s="25">
        <v>0.7</v>
      </c>
      <c r="P11" s="25">
        <v>3</v>
      </c>
      <c r="Q11" s="16">
        <f t="shared" si="6"/>
        <v>328.57142857142856</v>
      </c>
      <c r="R11" s="25">
        <v>0</v>
      </c>
      <c r="S11" s="15">
        <f t="shared" si="7"/>
        <v>-100</v>
      </c>
      <c r="T11" s="25">
        <v>0</v>
      </c>
      <c r="U11" s="38">
        <v>0</v>
      </c>
      <c r="V11" s="25">
        <v>0</v>
      </c>
      <c r="W11" s="38">
        <v>0</v>
      </c>
      <c r="X11" s="31">
        <v>0</v>
      </c>
      <c r="Y11" s="38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14" t="s">
        <v>33</v>
      </c>
    </row>
    <row r="12" spans="1:32" ht="72.75" thickBot="1" x14ac:dyDescent="0.3">
      <c r="A12" s="22" t="s">
        <v>19</v>
      </c>
      <c r="B12" s="11" t="s">
        <v>27</v>
      </c>
      <c r="C12" s="9" t="s">
        <v>15</v>
      </c>
      <c r="D12" s="27">
        <v>6</v>
      </c>
      <c r="E12" s="27">
        <v>0</v>
      </c>
      <c r="F12" s="15">
        <f t="shared" si="2"/>
        <v>-100</v>
      </c>
      <c r="G12" s="27">
        <v>9</v>
      </c>
      <c r="H12" s="16">
        <v>100</v>
      </c>
      <c r="I12" s="27">
        <v>3</v>
      </c>
      <c r="J12" s="15">
        <f t="shared" si="4"/>
        <v>-66.666666666666657</v>
      </c>
      <c r="K12" s="27">
        <v>0</v>
      </c>
      <c r="L12" s="15">
        <f t="shared" si="0"/>
        <v>-100</v>
      </c>
      <c r="M12" s="29">
        <v>0</v>
      </c>
      <c r="N12" s="38">
        <v>0</v>
      </c>
      <c r="O12" s="25">
        <v>24</v>
      </c>
      <c r="P12" s="25">
        <v>0</v>
      </c>
      <c r="Q12" s="15">
        <f t="shared" si="6"/>
        <v>-100</v>
      </c>
      <c r="R12" s="25">
        <v>15</v>
      </c>
      <c r="S12" s="16">
        <v>100</v>
      </c>
      <c r="T12" s="25">
        <v>2</v>
      </c>
      <c r="U12" s="15">
        <f t="shared" si="8"/>
        <v>-86.666666666666671</v>
      </c>
      <c r="V12" s="25">
        <v>0</v>
      </c>
      <c r="W12" s="15">
        <f t="shared" si="9"/>
        <v>-100</v>
      </c>
      <c r="X12" s="31">
        <v>0</v>
      </c>
      <c r="Y12" s="38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14" t="s">
        <v>33</v>
      </c>
    </row>
    <row r="13" spans="1:32" ht="72.75" thickBot="1" x14ac:dyDescent="0.3">
      <c r="A13" s="22" t="s">
        <v>20</v>
      </c>
      <c r="B13" s="11" t="s">
        <v>28</v>
      </c>
      <c r="C13" s="9" t="s">
        <v>15</v>
      </c>
      <c r="D13" s="27">
        <v>29</v>
      </c>
      <c r="E13" s="27">
        <v>21</v>
      </c>
      <c r="F13" s="15">
        <f t="shared" si="2"/>
        <v>-27.586206896551722</v>
      </c>
      <c r="G13" s="27">
        <v>20</v>
      </c>
      <c r="H13" s="15">
        <f t="shared" si="3"/>
        <v>-4.7619047619047619</v>
      </c>
      <c r="I13" s="27">
        <v>21</v>
      </c>
      <c r="J13" s="16">
        <f t="shared" si="4"/>
        <v>5</v>
      </c>
      <c r="K13" s="27">
        <v>20</v>
      </c>
      <c r="L13" s="15">
        <f t="shared" si="0"/>
        <v>-4.7619047619047619</v>
      </c>
      <c r="M13" s="29">
        <v>17</v>
      </c>
      <c r="N13" s="36">
        <f t="shared" si="5"/>
        <v>-15</v>
      </c>
      <c r="O13" s="25">
        <v>118</v>
      </c>
      <c r="P13" s="25">
        <v>147</v>
      </c>
      <c r="Q13" s="16">
        <f t="shared" si="6"/>
        <v>24.576271186440678</v>
      </c>
      <c r="R13" s="25">
        <v>87</v>
      </c>
      <c r="S13" s="15">
        <f t="shared" si="7"/>
        <v>-40.816326530612244</v>
      </c>
      <c r="T13" s="25">
        <v>134</v>
      </c>
      <c r="U13" s="16">
        <f t="shared" si="8"/>
        <v>54.022988505747129</v>
      </c>
      <c r="V13" s="25">
        <v>110</v>
      </c>
      <c r="W13" s="15">
        <f t="shared" si="9"/>
        <v>-17.910447761194028</v>
      </c>
      <c r="X13" s="31">
        <v>76</v>
      </c>
      <c r="Y13" s="15">
        <f t="shared" si="10"/>
        <v>-30.909090909090907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14" t="s">
        <v>33</v>
      </c>
    </row>
    <row r="14" spans="1:32" ht="35.25" customHeight="1" thickBot="1" x14ac:dyDescent="0.3">
      <c r="A14" s="22" t="s">
        <v>21</v>
      </c>
      <c r="B14" s="11" t="s">
        <v>29</v>
      </c>
      <c r="C14" s="23" t="s">
        <v>15</v>
      </c>
      <c r="D14" s="28">
        <v>89</v>
      </c>
      <c r="E14" s="28">
        <v>94</v>
      </c>
      <c r="F14" s="16">
        <f t="shared" si="2"/>
        <v>5.6179775280898872</v>
      </c>
      <c r="G14" s="28">
        <v>57</v>
      </c>
      <c r="H14" s="15">
        <f t="shared" si="3"/>
        <v>-39.361702127659576</v>
      </c>
      <c r="I14" s="28">
        <v>58</v>
      </c>
      <c r="J14" s="16">
        <f t="shared" si="4"/>
        <v>1.7543859649122806</v>
      </c>
      <c r="K14" s="28">
        <v>47</v>
      </c>
      <c r="L14" s="15">
        <f t="shared" si="0"/>
        <v>-18.96551724137931</v>
      </c>
      <c r="M14" s="30">
        <v>51</v>
      </c>
      <c r="N14" s="37">
        <f t="shared" si="5"/>
        <v>8.5106382978723403</v>
      </c>
      <c r="O14" s="26">
        <v>54150</v>
      </c>
      <c r="P14" s="26">
        <v>56601</v>
      </c>
      <c r="Q14" s="16">
        <f t="shared" si="6"/>
        <v>4.526315789473685</v>
      </c>
      <c r="R14" s="26">
        <v>12447</v>
      </c>
      <c r="S14" s="15">
        <f t="shared" si="7"/>
        <v>-78.009222451900143</v>
      </c>
      <c r="T14" s="26">
        <v>8749</v>
      </c>
      <c r="U14" s="15">
        <f t="shared" si="8"/>
        <v>-29.709970273961595</v>
      </c>
      <c r="V14" s="26">
        <v>8579</v>
      </c>
      <c r="W14" s="15">
        <f t="shared" si="9"/>
        <v>-1.9430792090524631</v>
      </c>
      <c r="X14" s="32">
        <v>13388</v>
      </c>
      <c r="Y14" s="16">
        <f t="shared" si="10"/>
        <v>56.055484322182068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14" t="s">
        <v>33</v>
      </c>
    </row>
    <row r="15" spans="1:32" ht="144.75" thickBot="1" x14ac:dyDescent="0.3">
      <c r="A15" s="22" t="s">
        <v>22</v>
      </c>
      <c r="B15" s="11" t="s">
        <v>30</v>
      </c>
      <c r="C15" s="9" t="s">
        <v>15</v>
      </c>
      <c r="D15" s="27">
        <v>0</v>
      </c>
      <c r="E15" s="27">
        <v>8</v>
      </c>
      <c r="F15" s="16">
        <v>100</v>
      </c>
      <c r="G15" s="27">
        <v>0</v>
      </c>
      <c r="H15" s="15">
        <f t="shared" si="3"/>
        <v>-100</v>
      </c>
      <c r="I15" s="27">
        <v>0</v>
      </c>
      <c r="J15" s="38">
        <v>0</v>
      </c>
      <c r="K15" s="27">
        <v>0</v>
      </c>
      <c r="L15" s="38">
        <v>0</v>
      </c>
      <c r="M15" s="29">
        <v>0</v>
      </c>
      <c r="N15" s="38">
        <v>0</v>
      </c>
      <c r="O15" s="25">
        <v>0</v>
      </c>
      <c r="P15" s="25">
        <v>480</v>
      </c>
      <c r="Q15" s="16">
        <v>100</v>
      </c>
      <c r="R15" s="25">
        <v>0</v>
      </c>
      <c r="S15" s="15">
        <f t="shared" si="7"/>
        <v>-100</v>
      </c>
      <c r="T15" s="25">
        <v>0</v>
      </c>
      <c r="U15" s="38">
        <v>0</v>
      </c>
      <c r="V15" s="25">
        <v>0</v>
      </c>
      <c r="W15" s="38">
        <v>0</v>
      </c>
      <c r="X15" s="31">
        <v>0</v>
      </c>
      <c r="Y15" s="38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14" t="s">
        <v>36</v>
      </c>
    </row>
    <row r="16" spans="1:32" ht="72.75" thickBot="1" x14ac:dyDescent="0.3">
      <c r="A16" s="22" t="s">
        <v>34</v>
      </c>
      <c r="B16" s="11" t="s">
        <v>32</v>
      </c>
      <c r="C16" s="20" t="s">
        <v>15</v>
      </c>
      <c r="D16" s="27">
        <v>0</v>
      </c>
      <c r="E16" s="27">
        <v>0</v>
      </c>
      <c r="F16" s="38">
        <v>0</v>
      </c>
      <c r="G16" s="27">
        <v>0</v>
      </c>
      <c r="H16" s="38">
        <v>0</v>
      </c>
      <c r="I16" s="27">
        <v>0</v>
      </c>
      <c r="J16" s="38">
        <v>0</v>
      </c>
      <c r="K16" s="27">
        <v>0</v>
      </c>
      <c r="L16" s="38">
        <v>0</v>
      </c>
      <c r="M16" s="29">
        <v>0</v>
      </c>
      <c r="N16" s="38">
        <v>0</v>
      </c>
      <c r="O16" s="27">
        <v>0</v>
      </c>
      <c r="P16" s="27">
        <v>0</v>
      </c>
      <c r="Q16" s="38">
        <v>0</v>
      </c>
      <c r="R16" s="25">
        <v>0</v>
      </c>
      <c r="S16" s="38">
        <v>0</v>
      </c>
      <c r="T16" s="25">
        <v>0</v>
      </c>
      <c r="U16" s="38">
        <v>0</v>
      </c>
      <c r="V16" s="25">
        <v>0</v>
      </c>
      <c r="W16" s="38">
        <v>0</v>
      </c>
      <c r="X16" s="31">
        <v>0</v>
      </c>
      <c r="Y16" s="38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14" t="s">
        <v>33</v>
      </c>
    </row>
    <row r="17" spans="1:33" ht="72.75" thickBot="1" x14ac:dyDescent="0.3">
      <c r="A17" s="22" t="s">
        <v>23</v>
      </c>
      <c r="B17" s="13" t="s">
        <v>31</v>
      </c>
      <c r="C17" s="22" t="s">
        <v>24</v>
      </c>
      <c r="D17" s="28">
        <v>0</v>
      </c>
      <c r="E17" s="28">
        <v>0</v>
      </c>
      <c r="F17" s="38">
        <v>0</v>
      </c>
      <c r="G17" s="28">
        <v>0</v>
      </c>
      <c r="H17" s="38">
        <v>0</v>
      </c>
      <c r="I17" s="28">
        <v>0</v>
      </c>
      <c r="J17" s="38">
        <v>0</v>
      </c>
      <c r="K17" s="28">
        <v>0</v>
      </c>
      <c r="L17" s="38">
        <v>0</v>
      </c>
      <c r="M17" s="30">
        <v>0</v>
      </c>
      <c r="N17" s="38">
        <v>0</v>
      </c>
      <c r="O17" s="26">
        <v>0</v>
      </c>
      <c r="P17" s="26">
        <v>0</v>
      </c>
      <c r="Q17" s="38">
        <v>0</v>
      </c>
      <c r="R17" s="26">
        <v>0</v>
      </c>
      <c r="S17" s="38">
        <v>0</v>
      </c>
      <c r="T17" s="26">
        <v>0</v>
      </c>
      <c r="U17" s="38">
        <v>0</v>
      </c>
      <c r="V17" s="26">
        <v>0</v>
      </c>
      <c r="W17" s="38">
        <v>0</v>
      </c>
      <c r="X17" s="32">
        <v>0</v>
      </c>
      <c r="Y17" s="3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14" t="s">
        <v>35</v>
      </c>
    </row>
    <row r="18" spans="1:33" ht="15.75" customHeight="1" thickBot="1" x14ac:dyDescent="0.3">
      <c r="A18" s="52" t="s">
        <v>41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19"/>
    </row>
    <row r="19" spans="1:33" x14ac:dyDescent="0.25">
      <c r="A19" s="21"/>
      <c r="AE19" s="33"/>
      <c r="AF19" s="34"/>
      <c r="AG19" s="33"/>
    </row>
    <row r="20" spans="1:33" x14ac:dyDescent="0.25">
      <c r="AE20" s="33"/>
      <c r="AF20" s="33"/>
      <c r="AG20" s="33"/>
    </row>
  </sheetData>
  <autoFilter ref="A5:AF5"/>
  <mergeCells count="10">
    <mergeCell ref="AF2:AF4"/>
    <mergeCell ref="A18:AE18"/>
    <mergeCell ref="D2:N2"/>
    <mergeCell ref="D3:N3"/>
    <mergeCell ref="O2:Y3"/>
    <mergeCell ref="A1:AE1"/>
    <mergeCell ref="A2:A4"/>
    <mergeCell ref="B2:B4"/>
    <mergeCell ref="C2:C4"/>
    <mergeCell ref="Z2:AE3"/>
  </mergeCells>
  <pageMargins left="0.39370078740157483" right="0.19685039370078741" top="0.74803149606299213" bottom="0.55118110236220474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14072025 04-03_08601@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2025-10-24T13:12:28Z</dcterms:modified>
</cp:coreProperties>
</file>